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dbw_exp101185846474-0" sheetId="1" r:id="rId1"/>
  </sheets>
  <definedNames>
    <definedName name="_xlnm._FilterDatabase" localSheetId="0" hidden="1">'dbw_exp101185846474-0'!$A$3:$X$73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73" i="1" l="1"/>
  <c r="Y73" i="1" s="1"/>
  <c r="V5" i="1"/>
  <c r="V6" i="1"/>
  <c r="V7" i="1"/>
  <c r="Y7" i="1" s="1"/>
  <c r="V8" i="1"/>
  <c r="V9" i="1"/>
  <c r="Y9" i="1" s="1"/>
  <c r="V10" i="1"/>
  <c r="Y10" i="1" s="1"/>
  <c r="V11" i="1"/>
  <c r="Y11" i="1" s="1"/>
  <c r="V12" i="1"/>
  <c r="Y12" i="1" s="1"/>
  <c r="V13" i="1"/>
  <c r="Y13" i="1" s="1"/>
  <c r="V14" i="1"/>
  <c r="V15" i="1"/>
  <c r="Y15" i="1" s="1"/>
  <c r="V16" i="1"/>
  <c r="Y16" i="1" s="1"/>
  <c r="V17" i="1"/>
  <c r="V18" i="1"/>
  <c r="V19" i="1"/>
  <c r="Y19" i="1" s="1"/>
  <c r="V20" i="1"/>
  <c r="V21" i="1"/>
  <c r="V22" i="1"/>
  <c r="V23" i="1"/>
  <c r="Y23" i="1" s="1"/>
  <c r="V24" i="1"/>
  <c r="V25" i="1"/>
  <c r="V26" i="1"/>
  <c r="Y26" i="1" s="1"/>
  <c r="V27" i="1"/>
  <c r="Y27" i="1" s="1"/>
  <c r="V28" i="1"/>
  <c r="V29" i="1"/>
  <c r="Y29" i="1" s="1"/>
  <c r="V30" i="1"/>
  <c r="V31" i="1"/>
  <c r="Y31" i="1" s="1"/>
  <c r="V32" i="1"/>
  <c r="Y32" i="1" s="1"/>
  <c r="V33" i="1"/>
  <c r="V34" i="1"/>
  <c r="V35" i="1"/>
  <c r="Y35" i="1" s="1"/>
  <c r="V36" i="1"/>
  <c r="V37" i="1"/>
  <c r="V38" i="1"/>
  <c r="V39" i="1"/>
  <c r="Y39" i="1" s="1"/>
  <c r="V40" i="1"/>
  <c r="V41" i="1"/>
  <c r="V42" i="1"/>
  <c r="Y42" i="1" s="1"/>
  <c r="V43" i="1"/>
  <c r="Y43" i="1" s="1"/>
  <c r="V44" i="1"/>
  <c r="Y44" i="1" s="1"/>
  <c r="V45" i="1"/>
  <c r="Y45" i="1" s="1"/>
  <c r="V46" i="1"/>
  <c r="V47" i="1"/>
  <c r="Y47" i="1" s="1"/>
  <c r="V48" i="1"/>
  <c r="Y48" i="1" s="1"/>
  <c r="V49" i="1"/>
  <c r="V50" i="1"/>
  <c r="V51" i="1"/>
  <c r="Y51" i="1" s="1"/>
  <c r="V52" i="1"/>
  <c r="V53" i="1"/>
  <c r="V54" i="1"/>
  <c r="Y54" i="1" s="1"/>
  <c r="V55" i="1"/>
  <c r="Y55" i="1" s="1"/>
  <c r="V56" i="1"/>
  <c r="V57" i="1"/>
  <c r="Y57" i="1" s="1"/>
  <c r="V58" i="1"/>
  <c r="Y58" i="1" s="1"/>
  <c r="V59" i="1"/>
  <c r="Y59" i="1" s="1"/>
  <c r="V60" i="1"/>
  <c r="Y60" i="1" s="1"/>
  <c r="V61" i="1"/>
  <c r="Y61" i="1" s="1"/>
  <c r="V62" i="1"/>
  <c r="V63" i="1"/>
  <c r="Y63" i="1" s="1"/>
  <c r="V64" i="1"/>
  <c r="Y64" i="1" s="1"/>
  <c r="V65" i="1"/>
  <c r="V66" i="1"/>
  <c r="V67" i="1"/>
  <c r="Y67" i="1" s="1"/>
  <c r="V68" i="1"/>
  <c r="V69" i="1"/>
  <c r="V70" i="1"/>
  <c r="Y70" i="1" s="1"/>
  <c r="V71" i="1"/>
  <c r="Y71" i="1" s="1"/>
  <c r="V72" i="1"/>
  <c r="V4" i="1"/>
  <c r="Y4" i="1" s="1"/>
  <c r="Y72" i="1" l="1"/>
  <c r="Y56" i="1"/>
  <c r="Y40" i="1"/>
  <c r="Y36" i="1"/>
  <c r="Y28" i="1"/>
  <c r="Y24" i="1"/>
  <c r="Y20" i="1"/>
  <c r="Y8" i="1"/>
  <c r="Y69" i="1"/>
  <c r="Y53" i="1"/>
  <c r="Y33" i="1"/>
  <c r="Y25" i="1"/>
  <c r="Y52" i="1"/>
  <c r="Y65" i="1"/>
  <c r="Y49" i="1"/>
  <c r="Y41" i="1"/>
  <c r="Y37" i="1"/>
  <c r="Y21" i="1"/>
  <c r="Y17" i="1"/>
  <c r="Y5" i="1"/>
  <c r="Y68" i="1"/>
  <c r="Y66" i="1"/>
  <c r="Y62" i="1"/>
  <c r="Y50" i="1"/>
  <c r="Y46" i="1"/>
  <c r="Y38" i="1"/>
  <c r="Y34" i="1"/>
  <c r="Y30" i="1"/>
  <c r="Y22" i="1"/>
  <c r="Y18" i="1"/>
  <c r="Y14" i="1"/>
  <c r="Y6" i="1"/>
  <c r="V2" i="1"/>
  <c r="Y2" i="1" l="1"/>
  <c r="X2" i="1" s="1"/>
</calcChain>
</file>

<file path=xl/sharedStrings.xml><?xml version="1.0" encoding="utf-8"?>
<sst xmlns="http://schemas.openxmlformats.org/spreadsheetml/2006/main" count="359" uniqueCount="193">
  <si>
    <t/>
  </si>
  <si>
    <t xml:space="preserve">H02                           </t>
  </si>
  <si>
    <t xml:space="preserve">H03                           </t>
  </si>
  <si>
    <t xml:space="preserve">H01                           </t>
  </si>
  <si>
    <t xml:space="preserve">K01                           </t>
  </si>
  <si>
    <t xml:space="preserve">K02                           </t>
  </si>
  <si>
    <t xml:space="preserve">K03                           </t>
  </si>
  <si>
    <t xml:space="preserve">K10                           </t>
  </si>
  <si>
    <t xml:space="preserve">K12                           </t>
  </si>
  <si>
    <t xml:space="preserve">K14                           </t>
  </si>
  <si>
    <t xml:space="preserve">K15                           </t>
  </si>
  <si>
    <t xml:space="preserve">K30                           </t>
  </si>
  <si>
    <t xml:space="preserve">K31                           </t>
  </si>
  <si>
    <t xml:space="preserve">K32                           </t>
  </si>
  <si>
    <t xml:space="preserve">K38                           </t>
  </si>
  <si>
    <t xml:space="preserve">K39                           </t>
  </si>
  <si>
    <t xml:space="preserve">K42                           </t>
  </si>
  <si>
    <t xml:space="preserve">K43                           </t>
  </si>
  <si>
    <t xml:space="preserve">K44                           </t>
  </si>
  <si>
    <t xml:space="preserve">K45                           </t>
  </si>
  <si>
    <t xml:space="preserve">K05                           </t>
  </si>
  <si>
    <t xml:space="preserve">ouSFRO+orope23                          </t>
  </si>
  <si>
    <t xml:space="preserve">K06                           </t>
  </si>
  <si>
    <t xml:space="preserve">ouVEALO+orope23                         </t>
  </si>
  <si>
    <t xml:space="preserve">K11                           </t>
  </si>
  <si>
    <t xml:space="preserve">K20                           </t>
  </si>
  <si>
    <t xml:space="preserve">ouLICIE+orope23                         </t>
  </si>
  <si>
    <t xml:space="preserve">K21                           </t>
  </si>
  <si>
    <t xml:space="preserve">ouBRFI+orope23                          </t>
  </si>
  <si>
    <t xml:space="preserve">K22                           </t>
  </si>
  <si>
    <t xml:space="preserve">ouMIBC+orope23                          </t>
  </si>
  <si>
    <t xml:space="preserve">K23                           </t>
  </si>
  <si>
    <t xml:space="preserve">ouTORIR+orai22                          </t>
  </si>
  <si>
    <t xml:space="preserve">K25                           </t>
  </si>
  <si>
    <t xml:space="preserve">ouSCIIRI+orpe23                         </t>
  </si>
  <si>
    <t xml:space="preserve">ouMICRE+orope23                         </t>
  </si>
  <si>
    <t xml:space="preserve">K33                           </t>
  </si>
  <si>
    <t xml:space="preserve">ouBRCAR+orope23                         </t>
  </si>
  <si>
    <t xml:space="preserve">ouMSKEU+argpe23                         </t>
  </si>
  <si>
    <t xml:space="preserve">ouPOUAM+argpe23                         </t>
  </si>
  <si>
    <t xml:space="preserve">ouVECIP+orope23                         </t>
  </si>
  <si>
    <t xml:space="preserve">ouBRKPL+oe23                            </t>
  </si>
  <si>
    <t xml:space="preserve">ouMIMNR+nkpe23                          </t>
  </si>
  <si>
    <t xml:space="preserve">ouCICLGRope23                           </t>
  </si>
  <si>
    <t xml:space="preserve">ouRIFRVEope23                           </t>
  </si>
  <si>
    <t xml:space="preserve">K04                           </t>
  </si>
  <si>
    <t xml:space="preserve">K07                           </t>
  </si>
  <si>
    <t xml:space="preserve">K08                           </t>
  </si>
  <si>
    <t xml:space="preserve">K09                           </t>
  </si>
  <si>
    <t xml:space="preserve">ouRIPOPOLope23                          </t>
  </si>
  <si>
    <t xml:space="preserve">ouZORNNRrtpe23                          </t>
  </si>
  <si>
    <t xml:space="preserve">K13                           </t>
  </si>
  <si>
    <t xml:space="preserve">ouMAGRINRrtpe23                         </t>
  </si>
  <si>
    <t xml:space="preserve">ouETSRNRrtpe23                          </t>
  </si>
  <si>
    <t xml:space="preserve">ouTR NR+CAMpe23                         </t>
  </si>
  <si>
    <t xml:space="preserve">ouCO BC+CAMpe23                         </t>
  </si>
  <si>
    <t xml:space="preserve">ouVO BC+CARpe23                         </t>
  </si>
  <si>
    <t xml:space="preserve">K16                           </t>
  </si>
  <si>
    <t xml:space="preserve">K19                           </t>
  </si>
  <si>
    <t xml:space="preserve">K24                           </t>
  </si>
  <si>
    <t xml:space="preserve">ouTINR+bcai22                           </t>
  </si>
  <si>
    <t xml:space="preserve">ouBBNV+flarpe23                         </t>
  </si>
  <si>
    <t xml:space="preserve">c89512WRFBCai21                         </t>
  </si>
  <si>
    <t xml:space="preserve">c89513WRFNRai21                         </t>
  </si>
  <si>
    <t xml:space="preserve">au90277GONRai21                         </t>
  </si>
  <si>
    <t xml:space="preserve">au90278SHORai21                         </t>
  </si>
  <si>
    <t xml:space="preserve">au90279KANRai21                         </t>
  </si>
  <si>
    <t xml:space="preserve">au90281CTBCai21                         </t>
  </si>
  <si>
    <t xml:space="preserve">au90282CTBLai21                         </t>
  </si>
  <si>
    <t xml:space="preserve">au90283MINRai21                         </t>
  </si>
  <si>
    <t xml:space="preserve">au90284MIBai21                          </t>
  </si>
  <si>
    <t xml:space="preserve">au!90288EWNai21                         </t>
  </si>
  <si>
    <t xml:space="preserve">au90312GONBai21                         </t>
  </si>
  <si>
    <t xml:space="preserve">au90313GOBNai21                         </t>
  </si>
  <si>
    <t xml:space="preserve">ouTONERNRai23                           </t>
  </si>
  <si>
    <t xml:space="preserve">ouVELLENROai23                          </t>
  </si>
  <si>
    <t xml:space="preserve">ouFERRSOLEai23                          </t>
  </si>
  <si>
    <t xml:space="preserve">ouFARNBABYai23                          </t>
  </si>
  <si>
    <t xml:space="preserve">c93916!ouNRai22                         </t>
  </si>
  <si>
    <t xml:space="preserve">c93917!ouBCai22                         </t>
  </si>
  <si>
    <t xml:space="preserve">ouDRE BEGpe23                           </t>
  </si>
  <si>
    <t xml:space="preserve">ouEL ORCHpe23                           </t>
  </si>
  <si>
    <t xml:space="preserve">ouDIO ROSpe23                           </t>
  </si>
  <si>
    <t xml:space="preserve">ouTOX ROSpe23                           </t>
  </si>
  <si>
    <t xml:space="preserve">ouBVB/COCROai23                         </t>
  </si>
  <si>
    <t xml:space="preserve">ouBVB/SASIai23                          </t>
  </si>
  <si>
    <t xml:space="preserve">ouBVB/FAFRai23                          </t>
  </si>
  <si>
    <t xml:space="preserve">ouBVN/MUFUai23                          </t>
  </si>
  <si>
    <t xml:space="preserve">ouBVN/TAROai23                          </t>
  </si>
  <si>
    <t xml:space="preserve">ouTUBNUVERpe23                          </t>
  </si>
  <si>
    <t xml:space="preserve">ouARFLGIAnkai23                         </t>
  </si>
  <si>
    <t xml:space="preserve">ouARBCNRnkai23                          </t>
  </si>
  <si>
    <t xml:space="preserve">ouVEBCFUnkai23                          </t>
  </si>
  <si>
    <t xml:space="preserve">ouSOMTURnkai23                          </t>
  </si>
  <si>
    <t xml:space="preserve">ouGENSABnkai23                          </t>
  </si>
  <si>
    <t xml:space="preserve">ouMMOBCNRnkai23                         </t>
  </si>
  <si>
    <t xml:space="preserve">ou95603STCoai23                         </t>
  </si>
  <si>
    <t xml:space="preserve">ouBRLVGCIorai23                         </t>
  </si>
  <si>
    <t xml:space="preserve">ouBRLVGOWorai23                         </t>
  </si>
  <si>
    <t xml:space="preserve">ouBRLVGSTorai23                         </t>
  </si>
  <si>
    <t xml:space="preserve">ouBIBC+POBEai23                         </t>
  </si>
  <si>
    <t xml:space="preserve">ouBIBC!ZASKai23                         </t>
  </si>
  <si>
    <t xml:space="preserve">ouCAMN+MOLEai23                         </t>
  </si>
  <si>
    <t xml:space="preserve">ouBINR!ARTNai23                         </t>
  </si>
  <si>
    <t xml:space="preserve">ouBINR!GRDEai23                         </t>
  </si>
  <si>
    <t xml:space="preserve">ou90316MTKNai21                         </t>
  </si>
  <si>
    <t xml:space="preserve">ouBEDBCOnkai23                          </t>
  </si>
  <si>
    <t>WHS</t>
  </si>
  <si>
    <t>RET EU</t>
  </si>
  <si>
    <t>I160018</t>
  </si>
  <si>
    <t>I160019</t>
  </si>
  <si>
    <t>I160020</t>
  </si>
  <si>
    <t>RS00087</t>
  </si>
  <si>
    <t>RS00088</t>
  </si>
  <si>
    <t>RW00099</t>
  </si>
  <si>
    <t>RW00100</t>
  </si>
  <si>
    <t>RW00101</t>
  </si>
  <si>
    <t>RW00102</t>
  </si>
  <si>
    <t>RW00103</t>
  </si>
  <si>
    <t>RW00104</t>
  </si>
  <si>
    <t>RW00108</t>
  </si>
  <si>
    <t>RW00109</t>
  </si>
  <si>
    <t>RW00118</t>
  </si>
  <si>
    <t>RW00123</t>
  </si>
  <si>
    <t>RW00124</t>
  </si>
  <si>
    <t>RW10024</t>
  </si>
  <si>
    <t>RW10064</t>
  </si>
  <si>
    <t>RW10067</t>
  </si>
  <si>
    <t>RW10068</t>
  </si>
  <si>
    <t>RW10069</t>
  </si>
  <si>
    <t>89512</t>
  </si>
  <si>
    <t>93916</t>
  </si>
  <si>
    <t>93917</t>
  </si>
  <si>
    <t>DESCRIZIONE</t>
  </si>
  <si>
    <t>VERNICE NERO</t>
  </si>
  <si>
    <t>VITELLO NERO</t>
  </si>
  <si>
    <t>VITELLO BIANCO</t>
  </si>
  <si>
    <t>CAMOSCIO NERO</t>
  </si>
  <si>
    <t>VITELLO BIANCO + ROSA</t>
  </si>
  <si>
    <t>VITELLO BIANCO+VERDE</t>
  </si>
  <si>
    <t>VITELLO BIANCO + ROSSO</t>
  </si>
  <si>
    <t>VITELLO BIANCO + BIANCO</t>
  </si>
  <si>
    <t>VITELLO BIANCO + AZZURRO</t>
  </si>
  <si>
    <t>VITELLO NERO + IRIDESCENTE</t>
  </si>
  <si>
    <t>VITELLO BIANCO + CIPRIA</t>
  </si>
  <si>
    <t xml:space="preserve">VITELLO BIANCO + IRIDESCENTE </t>
  </si>
  <si>
    <t>VITELLO BIANCO + CREMA</t>
  </si>
  <si>
    <t>VITELLO BIANCO + CARNE</t>
  </si>
  <si>
    <t>VITELLO NERO + MULTICOLOR</t>
  </si>
  <si>
    <t>VITELLO NERO + AMARANTO</t>
  </si>
  <si>
    <t>VITELLO NERO + NERO</t>
  </si>
  <si>
    <t>VITELLO NERO + PLATINO</t>
  </si>
  <si>
    <t>VITELLO BIANCO + GRIGIO</t>
  </si>
  <si>
    <t>VITELLO BIANCO + VERDE</t>
  </si>
  <si>
    <t>VITELLO NERO + GRIGIO</t>
  </si>
  <si>
    <t>VITELLO NERO+NERO</t>
  </si>
  <si>
    <t>VITELLO BIANCO + CAMEL</t>
  </si>
  <si>
    <t>TESSUTO ROSSO</t>
  </si>
  <si>
    <t>VITELLO BIANCO/NERO</t>
  </si>
  <si>
    <t>VITELLO OFF WHITE</t>
  </si>
  <si>
    <t>GOMMATO NERO</t>
  </si>
  <si>
    <t>VERNICE BIANCO</t>
  </si>
  <si>
    <t>VITELLO GRIGIO</t>
  </si>
  <si>
    <t>VITELLO ROSSO</t>
  </si>
  <si>
    <t>VITELLO NAVY</t>
  </si>
  <si>
    <t>VITELLO CIELO</t>
  </si>
  <si>
    <t>VITELLO SABBIA</t>
  </si>
  <si>
    <t>GOMMATO BIANCO</t>
  </si>
  <si>
    <t>VITELLO CIPRIA</t>
  </si>
  <si>
    <t>VITELLO NERO+ROSSO</t>
  </si>
  <si>
    <t>MATERIALE + COLORE</t>
  </si>
  <si>
    <t>ART</t>
  </si>
  <si>
    <t>VAR</t>
  </si>
  <si>
    <t>SIGNATURE BIANCO/NERO</t>
  </si>
  <si>
    <t>SOGNATURE NERO/BIANCO</t>
  </si>
  <si>
    <t>SIGNATURE NERO/BIANCO</t>
  </si>
  <si>
    <t>STAMPACOCCO NERO</t>
  </si>
  <si>
    <t xml:space="preserve">VITELLO GIALLO </t>
  </si>
  <si>
    <t>VITELLO BABY PINK</t>
  </si>
  <si>
    <t>CAMOSCIO BIANCO</t>
  </si>
  <si>
    <t>TESSUTO BEIGE</t>
  </si>
  <si>
    <t>TESSUTO ORCHIDEA</t>
  </si>
  <si>
    <t>TESSUTO ROSA</t>
  </si>
  <si>
    <t>VITELLO BIANCO+ROSSO</t>
  </si>
  <si>
    <t>VITELLO BIANCO+SASSO</t>
  </si>
  <si>
    <t>VITELLO BIANCO+BLU</t>
  </si>
  <si>
    <t>VIYELLO NERO+FUMO</t>
  </si>
  <si>
    <t>VITELLO PANNA/VERDE</t>
  </si>
  <si>
    <t>VITELLO FUXIA</t>
  </si>
  <si>
    <t>VITELLO TUIRCHESE</t>
  </si>
  <si>
    <t>DONNA</t>
  </si>
  <si>
    <t>TOTALE PAIA</t>
  </si>
  <si>
    <t>TTL RRP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</si>
</sst>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_-* #,##0.00\ [$€-1]_-;\-* #,##0.00\ [$€-1]_-;_-* &quot;-&quot;??\ [$€-1]_-;_-@_-"/>
  </numFmts>
  <fonts count="5" x14ac:knownFonts="1">
    <font>
      <sz val="10"/>
      <color indexed="0"/>
      <name val="Arial"/>
    </font>
    <font>
      <b/>
      <sz val="11"/>
      <color indexed="0"/>
      <name val="Calibri"/>
      <family val="2"/>
      <scheme val="minor"/>
    </font>
    <font>
      <b/>
      <sz val="8"/>
      <color indexed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165" fontId="1" fillId="2" borderId="0" xfId="0" applyNumberFormat="1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25401</xdr:colOff>
      <xdr:row>26</xdr:row>
      <xdr:rowOff>25400</xdr:rowOff>
    </xdr:from>
    <xdr:to>
      <xdr:col>0</xdr:col>
      <xdr:colOff>931032</xdr:colOff>
      <xdr:row>26</xdr:row>
      <xdr:rowOff>660400</xdr:rowOff>
    </xdr:to>
    <xdr:pic>
      <xdr:nvPicPr>
        <xdr:cNvPr id="699" name="Immagine 698">
          <a:extLst>
            <a:ext uri="{FF2B5EF4-FFF2-40B4-BE49-F238E27FC236}">
              <a16:creationId xmlns:a16="http://schemas.microsoft.com/office/drawing/2014/main" xmlns="" id="{8843B239-CD5E-01CB-8265-A8F738A6E4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1" y="144205325"/>
          <a:ext cx="905631" cy="63500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27</xdr:row>
      <xdr:rowOff>25400</xdr:rowOff>
    </xdr:from>
    <xdr:to>
      <xdr:col>0</xdr:col>
      <xdr:colOff>909970</xdr:colOff>
      <xdr:row>27</xdr:row>
      <xdr:rowOff>660400</xdr:rowOff>
    </xdr:to>
    <xdr:pic>
      <xdr:nvPicPr>
        <xdr:cNvPr id="701" name="Immagine 700">
          <a:extLst>
            <a:ext uri="{FF2B5EF4-FFF2-40B4-BE49-F238E27FC236}">
              <a16:creationId xmlns:a16="http://schemas.microsoft.com/office/drawing/2014/main" xmlns="" id="{C40A3E5D-1794-4F89-5E92-34D9AB08C0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11605079"/>
          <a:ext cx="884570" cy="63500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25401</xdr:colOff>
      <xdr:row>28</xdr:row>
      <xdr:rowOff>25400</xdr:rowOff>
    </xdr:from>
    <xdr:to>
      <xdr:col>1</xdr:col>
      <xdr:colOff>0</xdr:colOff>
      <xdr:row>28</xdr:row>
      <xdr:rowOff>660400</xdr:rowOff>
    </xdr:to>
    <xdr:pic>
      <xdr:nvPicPr>
        <xdr:cNvPr id="703" name="Immagine 702">
          <a:extLst>
            <a:ext uri="{FF2B5EF4-FFF2-40B4-BE49-F238E27FC236}">
              <a16:creationId xmlns:a16="http://schemas.microsoft.com/office/drawing/2014/main" xmlns="" id="{EA147534-2D39-E2E9-2AF7-6AF64A99D4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1" y="145729325"/>
          <a:ext cx="1183689" cy="63500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25401</xdr:colOff>
      <xdr:row>30</xdr:row>
      <xdr:rowOff>25400</xdr:rowOff>
    </xdr:from>
    <xdr:to>
      <xdr:col>0</xdr:col>
      <xdr:colOff>979252</xdr:colOff>
      <xdr:row>30</xdr:row>
      <xdr:rowOff>660400</xdr:rowOff>
    </xdr:to>
    <xdr:pic>
      <xdr:nvPicPr>
        <xdr:cNvPr id="709" name="Immagine 708">
          <a:extLst>
            <a:ext uri="{FF2B5EF4-FFF2-40B4-BE49-F238E27FC236}">
              <a16:creationId xmlns:a16="http://schemas.microsoft.com/office/drawing/2014/main" xmlns="" id="{050D4B98-7E77-CDF3-0ABB-3DEE822B17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1" y="13299168"/>
          <a:ext cx="953851" cy="63500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25401</xdr:colOff>
      <xdr:row>32</xdr:row>
      <xdr:rowOff>25400</xdr:rowOff>
    </xdr:from>
    <xdr:to>
      <xdr:col>0</xdr:col>
      <xdr:colOff>1063018</xdr:colOff>
      <xdr:row>32</xdr:row>
      <xdr:rowOff>660400</xdr:rowOff>
    </xdr:to>
    <xdr:pic>
      <xdr:nvPicPr>
        <xdr:cNvPr id="713" name="Immagine 712">
          <a:extLst>
            <a:ext uri="{FF2B5EF4-FFF2-40B4-BE49-F238E27FC236}">
              <a16:creationId xmlns:a16="http://schemas.microsoft.com/office/drawing/2014/main" xmlns="" id="{C54C8504-E753-1B44-3F25-C9D953F826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1" y="14231257"/>
          <a:ext cx="1037617" cy="63500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33</xdr:row>
      <xdr:rowOff>25400</xdr:rowOff>
    </xdr:from>
    <xdr:to>
      <xdr:col>0</xdr:col>
      <xdr:colOff>1060814</xdr:colOff>
      <xdr:row>33</xdr:row>
      <xdr:rowOff>660400</xdr:rowOff>
    </xdr:to>
    <xdr:pic>
      <xdr:nvPicPr>
        <xdr:cNvPr id="715" name="Immagine 714">
          <a:extLst>
            <a:ext uri="{FF2B5EF4-FFF2-40B4-BE49-F238E27FC236}">
              <a16:creationId xmlns:a16="http://schemas.microsoft.com/office/drawing/2014/main" xmlns="" id="{DDEB94B7-4727-4BDA-1BE2-58D3FD06C0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150301325"/>
          <a:ext cx="1035414" cy="63500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25401</xdr:colOff>
      <xdr:row>35</xdr:row>
      <xdr:rowOff>25400</xdr:rowOff>
    </xdr:from>
    <xdr:to>
      <xdr:col>0</xdr:col>
      <xdr:colOff>1004678</xdr:colOff>
      <xdr:row>35</xdr:row>
      <xdr:rowOff>660400</xdr:rowOff>
    </xdr:to>
    <xdr:pic>
      <xdr:nvPicPr>
        <xdr:cNvPr id="719" name="Immagine 718">
          <a:extLst>
            <a:ext uri="{FF2B5EF4-FFF2-40B4-BE49-F238E27FC236}">
              <a16:creationId xmlns:a16="http://schemas.microsoft.com/office/drawing/2014/main" xmlns="" id="{2EDD52D4-D586-021A-B609-F3D741FADC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1" y="15925346"/>
          <a:ext cx="979277" cy="63500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37</xdr:row>
      <xdr:rowOff>25400</xdr:rowOff>
    </xdr:from>
    <xdr:to>
      <xdr:col>0</xdr:col>
      <xdr:colOff>993140</xdr:colOff>
      <xdr:row>37</xdr:row>
      <xdr:rowOff>660400</xdr:rowOff>
    </xdr:to>
    <xdr:pic>
      <xdr:nvPicPr>
        <xdr:cNvPr id="723" name="Immagine 722">
          <a:extLst>
            <a:ext uri="{FF2B5EF4-FFF2-40B4-BE49-F238E27FC236}">
              <a16:creationId xmlns:a16="http://schemas.microsoft.com/office/drawing/2014/main" xmlns="" id="{6A6D5AD1-D06A-5D4E-D2AE-DBE615EE82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153349325"/>
          <a:ext cx="967740" cy="63500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25401</xdr:colOff>
      <xdr:row>38</xdr:row>
      <xdr:rowOff>25400</xdr:rowOff>
    </xdr:from>
    <xdr:to>
      <xdr:col>0</xdr:col>
      <xdr:colOff>1170214</xdr:colOff>
      <xdr:row>38</xdr:row>
      <xdr:rowOff>660400</xdr:rowOff>
    </xdr:to>
    <xdr:pic>
      <xdr:nvPicPr>
        <xdr:cNvPr id="725" name="Immagine 724">
          <a:extLst>
            <a:ext uri="{FF2B5EF4-FFF2-40B4-BE49-F238E27FC236}">
              <a16:creationId xmlns:a16="http://schemas.microsoft.com/office/drawing/2014/main" xmlns="" id="{6FF7E4F0-CC9D-A878-287E-98DE0A6322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1" y="154111325"/>
          <a:ext cx="1150189" cy="63500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40</xdr:row>
      <xdr:rowOff>25400</xdr:rowOff>
    </xdr:from>
    <xdr:to>
      <xdr:col>0</xdr:col>
      <xdr:colOff>1012606</xdr:colOff>
      <xdr:row>40</xdr:row>
      <xdr:rowOff>660400</xdr:rowOff>
    </xdr:to>
    <xdr:pic>
      <xdr:nvPicPr>
        <xdr:cNvPr id="729" name="Immagine 728">
          <a:extLst>
            <a:ext uri="{FF2B5EF4-FFF2-40B4-BE49-F238E27FC236}">
              <a16:creationId xmlns:a16="http://schemas.microsoft.com/office/drawing/2014/main" xmlns="" id="{D9655ECF-897D-D6F2-A01F-5F42CC6743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18551525"/>
          <a:ext cx="987206" cy="63500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41</xdr:row>
      <xdr:rowOff>25400</xdr:rowOff>
    </xdr:from>
    <xdr:to>
      <xdr:col>0</xdr:col>
      <xdr:colOff>1017588</xdr:colOff>
      <xdr:row>41</xdr:row>
      <xdr:rowOff>660400</xdr:rowOff>
    </xdr:to>
    <xdr:pic>
      <xdr:nvPicPr>
        <xdr:cNvPr id="731" name="Immagine 730">
          <a:extLst>
            <a:ext uri="{FF2B5EF4-FFF2-40B4-BE49-F238E27FC236}">
              <a16:creationId xmlns:a16="http://schemas.microsoft.com/office/drawing/2014/main" xmlns="" id="{9AE404EA-9787-409E-10BC-0F701C61ED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19313525"/>
          <a:ext cx="992188" cy="63500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51</xdr:row>
      <xdr:rowOff>25400</xdr:rowOff>
    </xdr:from>
    <xdr:to>
      <xdr:col>0</xdr:col>
      <xdr:colOff>990600</xdr:colOff>
      <xdr:row>51</xdr:row>
      <xdr:rowOff>660400</xdr:rowOff>
    </xdr:to>
    <xdr:pic>
      <xdr:nvPicPr>
        <xdr:cNvPr id="803" name="Immagine 802">
          <a:extLst>
            <a:ext uri="{FF2B5EF4-FFF2-40B4-BE49-F238E27FC236}">
              <a16:creationId xmlns:a16="http://schemas.microsoft.com/office/drawing/2014/main" xmlns="" id="{35F1BF1A-DAD5-A364-A420-DF9771E8BA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191449325"/>
          <a:ext cx="965200" cy="635000"/>
        </a:xfrm>
        <a:prstGeom prst="rect">
          <a:avLst/>
        </a:prstGeom>
      </xdr:spPr>
    </xdr:pic>
    <xdr:clientData/>
  </xdr:twoCellAnchor>
  <xdr:twoCellAnchor editAs="oneCell">
    <xdr:from>
      <xdr:col>0</xdr:col>
      <xdr:colOff>76200</xdr:colOff>
      <xdr:row>3</xdr:row>
      <xdr:rowOff>28575</xdr:rowOff>
    </xdr:from>
    <xdr:to>
      <xdr:col>0</xdr:col>
      <xdr:colOff>1047750</xdr:colOff>
      <xdr:row>3</xdr:row>
      <xdr:rowOff>710118</xdr:rowOff>
    </xdr:to>
    <xdr:pic>
      <xdr:nvPicPr>
        <xdr:cNvPr id="1237" name="Immagine 1236">
          <a:extLst>
            <a:ext uri="{FF2B5EF4-FFF2-40B4-BE49-F238E27FC236}">
              <a16:creationId xmlns:a16="http://schemas.microsoft.com/office/drawing/2014/main" xmlns="" id="{2EBCF6A0-02F5-9EE5-C843-3539B3D0FF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198664"/>
          <a:ext cx="971550" cy="681543"/>
        </a:xfrm>
        <a:prstGeom prst="rect">
          <a:avLst/>
        </a:prstGeom>
      </xdr:spPr>
    </xdr:pic>
    <xdr:clientData/>
  </xdr:twoCellAnchor>
  <xdr:twoCellAnchor editAs="oneCell">
    <xdr:from>
      <xdr:col>0</xdr:col>
      <xdr:colOff>54750</xdr:colOff>
      <xdr:row>17</xdr:row>
      <xdr:rowOff>54750</xdr:rowOff>
    </xdr:from>
    <xdr:to>
      <xdr:col>0</xdr:col>
      <xdr:colOff>1000125</xdr:colOff>
      <xdr:row>17</xdr:row>
      <xdr:rowOff>646555</xdr:rowOff>
    </xdr:to>
    <xdr:pic>
      <xdr:nvPicPr>
        <xdr:cNvPr id="1239" name="Immagine 1238">
          <a:extLst>
            <a:ext uri="{FF2B5EF4-FFF2-40B4-BE49-F238E27FC236}">
              <a16:creationId xmlns:a16="http://schemas.microsoft.com/office/drawing/2014/main" xmlns="" id="{FBF2225C-89FD-B68C-CC47-9F99562207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50" y="47492652"/>
          <a:ext cx="945375" cy="591805"/>
        </a:xfrm>
        <a:prstGeom prst="rect">
          <a:avLst/>
        </a:prstGeom>
      </xdr:spPr>
    </xdr:pic>
    <xdr:clientData/>
  </xdr:twoCellAnchor>
  <xdr:twoCellAnchor editAs="oneCell">
    <xdr:from>
      <xdr:col>0</xdr:col>
      <xdr:colOff>138075</xdr:colOff>
      <xdr:row>23</xdr:row>
      <xdr:rowOff>110863</xdr:rowOff>
    </xdr:from>
    <xdr:to>
      <xdr:col>0</xdr:col>
      <xdr:colOff>952500</xdr:colOff>
      <xdr:row>23</xdr:row>
      <xdr:rowOff>687357</xdr:rowOff>
    </xdr:to>
    <xdr:pic>
      <xdr:nvPicPr>
        <xdr:cNvPr id="1241" name="Immagine 1240">
          <a:extLst>
            <a:ext uri="{FF2B5EF4-FFF2-40B4-BE49-F238E27FC236}">
              <a16:creationId xmlns:a16="http://schemas.microsoft.com/office/drawing/2014/main" xmlns="" id="{FA12A861-2FD3-9484-339E-F4FFFF38D0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8075" y="9826363"/>
          <a:ext cx="814425" cy="576494"/>
        </a:xfrm>
        <a:prstGeom prst="rect">
          <a:avLst/>
        </a:prstGeom>
      </xdr:spPr>
    </xdr:pic>
    <xdr:clientData/>
  </xdr:twoCellAnchor>
  <xdr:twoCellAnchor editAs="oneCell">
    <xdr:from>
      <xdr:col>0</xdr:col>
      <xdr:colOff>152400</xdr:colOff>
      <xdr:row>45</xdr:row>
      <xdr:rowOff>47625</xdr:rowOff>
    </xdr:from>
    <xdr:to>
      <xdr:col>0</xdr:col>
      <xdr:colOff>838200</xdr:colOff>
      <xdr:row>45</xdr:row>
      <xdr:rowOff>733425</xdr:rowOff>
    </xdr:to>
    <xdr:pic>
      <xdr:nvPicPr>
        <xdr:cNvPr id="1259" name="Immagine 1258">
          <a:extLst>
            <a:ext uri="{FF2B5EF4-FFF2-40B4-BE49-F238E27FC236}">
              <a16:creationId xmlns:a16="http://schemas.microsoft.com/office/drawing/2014/main" xmlns="" id="{8B330D34-BA9C-2925-D2B3-3C1EB5F6DA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20608018"/>
          <a:ext cx="685800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200025</xdr:colOff>
      <xdr:row>47</xdr:row>
      <xdr:rowOff>19050</xdr:rowOff>
    </xdr:from>
    <xdr:to>
      <xdr:col>0</xdr:col>
      <xdr:colOff>904875</xdr:colOff>
      <xdr:row>47</xdr:row>
      <xdr:rowOff>723900</xdr:rowOff>
    </xdr:to>
    <xdr:pic>
      <xdr:nvPicPr>
        <xdr:cNvPr id="1261" name="Immagine 1260">
          <a:extLst>
            <a:ext uri="{FF2B5EF4-FFF2-40B4-BE49-F238E27FC236}">
              <a16:creationId xmlns:a16="http://schemas.microsoft.com/office/drawing/2014/main" xmlns="" id="{E4289F09-72E1-4DCE-C8D4-91ACB0F345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025" y="21511532"/>
          <a:ext cx="704850" cy="704850"/>
        </a:xfrm>
        <a:prstGeom prst="rect">
          <a:avLst/>
        </a:prstGeom>
      </xdr:spPr>
    </xdr:pic>
    <xdr:clientData/>
  </xdr:twoCellAnchor>
  <xdr:twoCellAnchor editAs="oneCell">
    <xdr:from>
      <xdr:col>0</xdr:col>
      <xdr:colOff>219076</xdr:colOff>
      <xdr:row>56</xdr:row>
      <xdr:rowOff>57151</xdr:rowOff>
    </xdr:from>
    <xdr:to>
      <xdr:col>0</xdr:col>
      <xdr:colOff>866776</xdr:colOff>
      <xdr:row>56</xdr:row>
      <xdr:rowOff>704851</xdr:rowOff>
    </xdr:to>
    <xdr:pic>
      <xdr:nvPicPr>
        <xdr:cNvPr id="1263" name="Immagine 1262">
          <a:extLst>
            <a:ext uri="{FF2B5EF4-FFF2-40B4-BE49-F238E27FC236}">
              <a16:creationId xmlns:a16="http://schemas.microsoft.com/office/drawing/2014/main" xmlns="" id="{CBD9B2FB-625C-FB86-3163-67BDB90A4F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6" y="24264258"/>
          <a:ext cx="647700" cy="647700"/>
        </a:xfrm>
        <a:prstGeom prst="rect">
          <a:avLst/>
        </a:prstGeom>
      </xdr:spPr>
    </xdr:pic>
    <xdr:clientData/>
  </xdr:twoCellAnchor>
  <xdr:twoCellAnchor editAs="oneCell">
    <xdr:from>
      <xdr:col>0</xdr:col>
      <xdr:colOff>188101</xdr:colOff>
      <xdr:row>57</xdr:row>
      <xdr:rowOff>54751</xdr:rowOff>
    </xdr:from>
    <xdr:to>
      <xdr:col>0</xdr:col>
      <xdr:colOff>819151</xdr:colOff>
      <xdr:row>57</xdr:row>
      <xdr:rowOff>685801</xdr:rowOff>
    </xdr:to>
    <xdr:pic>
      <xdr:nvPicPr>
        <xdr:cNvPr id="1265" name="Immagine 1264">
          <a:extLst>
            <a:ext uri="{FF2B5EF4-FFF2-40B4-BE49-F238E27FC236}">
              <a16:creationId xmlns:a16="http://schemas.microsoft.com/office/drawing/2014/main" xmlns="" id="{4F7E6844-F45C-DC10-649A-555DD130C3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8101" y="25023858"/>
          <a:ext cx="631050" cy="631050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114301</xdr:colOff>
      <xdr:row>64</xdr:row>
      <xdr:rowOff>28576</xdr:rowOff>
    </xdr:from>
    <xdr:to>
      <xdr:col>0</xdr:col>
      <xdr:colOff>790575</xdr:colOff>
      <xdr:row>64</xdr:row>
      <xdr:rowOff>704850</xdr:rowOff>
    </xdr:to>
    <xdr:pic>
      <xdr:nvPicPr>
        <xdr:cNvPr id="1267" name="Immagine 1266">
          <a:extLst>
            <a:ext uri="{FF2B5EF4-FFF2-40B4-BE49-F238E27FC236}">
              <a16:creationId xmlns:a16="http://schemas.microsoft.com/office/drawing/2014/main" xmlns="" id="{EDA3BDBD-986D-D4B0-97F7-F6DCED9858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1" y="26780219"/>
          <a:ext cx="676274" cy="676274"/>
        </a:xfrm>
        <a:prstGeom prst="rect">
          <a:avLst/>
        </a:prstGeom>
      </xdr:spPr>
    </xdr:pic>
    <xdr:clientData/>
  </xdr:twoCellAnchor>
  <xdr:twoCellAnchor editAs="oneCell">
    <xdr:from>
      <xdr:col>0</xdr:col>
      <xdr:colOff>76200</xdr:colOff>
      <xdr:row>68</xdr:row>
      <xdr:rowOff>9525</xdr:rowOff>
    </xdr:from>
    <xdr:to>
      <xdr:col>0</xdr:col>
      <xdr:colOff>800100</xdr:colOff>
      <xdr:row>68</xdr:row>
      <xdr:rowOff>733425</xdr:rowOff>
    </xdr:to>
    <xdr:pic>
      <xdr:nvPicPr>
        <xdr:cNvPr id="1269" name="Immagine 1268">
          <a:extLst>
            <a:ext uri="{FF2B5EF4-FFF2-40B4-BE49-F238E27FC236}">
              <a16:creationId xmlns:a16="http://schemas.microsoft.com/office/drawing/2014/main" xmlns="" id="{752855F6-C98D-A67D-DED3-A789CBA754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28033436"/>
          <a:ext cx="723900" cy="723900"/>
        </a:xfrm>
        <a:prstGeom prst="rect">
          <a:avLst/>
        </a:prstGeom>
      </xdr:spPr>
    </xdr:pic>
    <xdr:clientData/>
  </xdr:twoCellAnchor>
  <xdr:twoCellAnchor>
    <xdr:from>
      <xdr:col>0</xdr:col>
      <xdr:colOff>244929</xdr:colOff>
      <xdr:row>73</xdr:row>
      <xdr:rowOff>0</xdr:rowOff>
    </xdr:from>
    <xdr:to>
      <xdr:col>0</xdr:col>
      <xdr:colOff>1093425</xdr:colOff>
      <xdr:row>73</xdr:row>
      <xdr:rowOff>0</xdr:rowOff>
    </xdr:to>
    <xdr:pic>
      <xdr:nvPicPr>
        <xdr:cNvPr id="1325" name="Immagine 1324">
          <a:extLst>
            <a:ext uri="{FF2B5EF4-FFF2-40B4-BE49-F238E27FC236}">
              <a16:creationId xmlns:a16="http://schemas.microsoft.com/office/drawing/2014/main" xmlns="" id="{82156F46-D695-44E3-B952-03814DFD89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929" y="12104947"/>
          <a:ext cx="848496" cy="554345"/>
        </a:xfrm>
        <a:prstGeom prst="rect">
          <a:avLst/>
        </a:prstGeom>
      </xdr:spPr>
    </xdr:pic>
    <xdr:clientData/>
  </xdr:twoCellAnchor>
  <xdr:twoCellAnchor editAs="oneCell">
    <xdr:from>
      <xdr:col>0</xdr:col>
      <xdr:colOff>297656</xdr:colOff>
      <xdr:row>5</xdr:row>
      <xdr:rowOff>51027</xdr:rowOff>
    </xdr:from>
    <xdr:to>
      <xdr:col>0</xdr:col>
      <xdr:colOff>1148102</xdr:colOff>
      <xdr:row>5</xdr:row>
      <xdr:rowOff>901473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xmlns="" id="{DB4C972C-8CAF-5A8E-51C8-4FA71D4A6B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7656" y="1153206"/>
          <a:ext cx="850446" cy="850446"/>
        </a:xfrm>
        <a:prstGeom prst="rect">
          <a:avLst/>
        </a:prstGeom>
      </xdr:spPr>
    </xdr:pic>
    <xdr:clientData/>
  </xdr:twoCellAnchor>
  <xdr:twoCellAnchor editAs="oneCell">
    <xdr:from>
      <xdr:col>0</xdr:col>
      <xdr:colOff>235044</xdr:colOff>
      <xdr:row>6</xdr:row>
      <xdr:rowOff>39442</xdr:rowOff>
    </xdr:from>
    <xdr:to>
      <xdr:col>0</xdr:col>
      <xdr:colOff>1085490</xdr:colOff>
      <xdr:row>6</xdr:row>
      <xdr:rowOff>889888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xmlns="" id="{ECFDF9E3-C157-737E-F009-3D371FCC4C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5044" y="39415112"/>
          <a:ext cx="850446" cy="850446"/>
        </a:xfrm>
        <a:prstGeom prst="rect">
          <a:avLst/>
        </a:prstGeom>
      </xdr:spPr>
    </xdr:pic>
    <xdr:clientData/>
  </xdr:twoCellAnchor>
  <xdr:twoCellAnchor editAs="oneCell">
    <xdr:from>
      <xdr:col>0</xdr:col>
      <xdr:colOff>214955</xdr:colOff>
      <xdr:row>7</xdr:row>
      <xdr:rowOff>19353</xdr:rowOff>
    </xdr:from>
    <xdr:to>
      <xdr:col>0</xdr:col>
      <xdr:colOff>1065401</xdr:colOff>
      <xdr:row>7</xdr:row>
      <xdr:rowOff>869799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xmlns="" id="{5AD53FF9-F855-F2A0-982D-6331C1B9A1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955" y="40373036"/>
          <a:ext cx="850446" cy="850446"/>
        </a:xfrm>
        <a:prstGeom prst="rect">
          <a:avLst/>
        </a:prstGeom>
      </xdr:spPr>
    </xdr:pic>
    <xdr:clientData/>
  </xdr:twoCellAnchor>
  <xdr:twoCellAnchor editAs="oneCell">
    <xdr:from>
      <xdr:col>0</xdr:col>
      <xdr:colOff>237389</xdr:colOff>
      <xdr:row>8</xdr:row>
      <xdr:rowOff>33282</xdr:rowOff>
    </xdr:from>
    <xdr:to>
      <xdr:col>0</xdr:col>
      <xdr:colOff>1087835</xdr:colOff>
      <xdr:row>8</xdr:row>
      <xdr:rowOff>883728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xmlns="" id="{A50A575A-9EFF-187A-C27E-A06ABCDA16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7389" y="41177880"/>
          <a:ext cx="850446" cy="850446"/>
        </a:xfrm>
        <a:prstGeom prst="rect">
          <a:avLst/>
        </a:prstGeom>
      </xdr:spPr>
    </xdr:pic>
    <xdr:clientData/>
  </xdr:twoCellAnchor>
  <xdr:twoCellAnchor editAs="oneCell">
    <xdr:from>
      <xdr:col>0</xdr:col>
      <xdr:colOff>365692</xdr:colOff>
      <xdr:row>9</xdr:row>
      <xdr:rowOff>8504</xdr:rowOff>
    </xdr:from>
    <xdr:to>
      <xdr:col>0</xdr:col>
      <xdr:colOff>1046050</xdr:colOff>
      <xdr:row>9</xdr:row>
      <xdr:rowOff>688862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xmlns="" id="{A504A9A5-E317-C3DE-B6F5-B3F0E1EB88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5692" y="43279218"/>
          <a:ext cx="680358" cy="680358"/>
        </a:xfrm>
        <a:prstGeom prst="rect">
          <a:avLst/>
        </a:prstGeom>
      </xdr:spPr>
    </xdr:pic>
    <xdr:clientData/>
  </xdr:twoCellAnchor>
  <xdr:twoCellAnchor editAs="oneCell">
    <xdr:from>
      <xdr:col>0</xdr:col>
      <xdr:colOff>328593</xdr:colOff>
      <xdr:row>10</xdr:row>
      <xdr:rowOff>73459</xdr:rowOff>
    </xdr:from>
    <xdr:to>
      <xdr:col>0</xdr:col>
      <xdr:colOff>915401</xdr:colOff>
      <xdr:row>10</xdr:row>
      <xdr:rowOff>660267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xmlns="" id="{C156209F-7849-A0A2-8C8D-27CED4B42A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593" y="5652388"/>
          <a:ext cx="586808" cy="586808"/>
        </a:xfrm>
        <a:prstGeom prst="rect">
          <a:avLst/>
        </a:prstGeom>
      </xdr:spPr>
    </xdr:pic>
    <xdr:clientData/>
  </xdr:twoCellAnchor>
  <xdr:twoCellAnchor editAs="oneCell">
    <xdr:from>
      <xdr:col>0</xdr:col>
      <xdr:colOff>85045</xdr:colOff>
      <xdr:row>15</xdr:row>
      <xdr:rowOff>59531</xdr:rowOff>
    </xdr:from>
    <xdr:to>
      <xdr:col>0</xdr:col>
      <xdr:colOff>952500</xdr:colOff>
      <xdr:row>15</xdr:row>
      <xdr:rowOff>926986</xdr:rowOff>
    </xdr:to>
    <xdr:pic>
      <xdr:nvPicPr>
        <xdr:cNvPr id="15" name="Immagine 14">
          <a:extLst>
            <a:ext uri="{FF2B5EF4-FFF2-40B4-BE49-F238E27FC236}">
              <a16:creationId xmlns:a16="http://schemas.microsoft.com/office/drawing/2014/main" xmlns="" id="{0C800077-AAE3-5EE6-4CF1-9A1EDCEFF6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045" y="46357835"/>
          <a:ext cx="867455" cy="8674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73"/>
  <sheetViews>
    <sheetView tabSelected="1" zoomScale="90" zoomScaleNormal="90" workbookViewId="0">
      <pane ySplit="3" topLeftCell="A4" activePane="bottomLeft" state="frozen"/>
      <selection pane="bottomLeft" activeCell="AA7" sqref="AA7"/>
    </sheetView>
  </sheetViews>
  <sheetFormatPr defaultColWidth="8.85546875" defaultRowHeight="15" x14ac:dyDescent="0.2"/>
  <cols>
    <col min="1" max="1" width="18.140625" style="1" customWidth="1"/>
    <col min="2" max="2" width="6.85546875" style="1" hidden="1" customWidth="1"/>
    <col min="3" max="3" width="13.28515625" style="1" customWidth="1"/>
    <col min="4" max="4" width="9.28515625" style="1" customWidth="1"/>
    <col min="5" max="6" width="24" style="1" customWidth="1"/>
    <col min="7" max="21" width="5.85546875" style="5" customWidth="1"/>
    <col min="22" max="22" width="11.7109375" style="1" customWidth="1"/>
    <col min="23" max="23" width="12" style="3" bestFit="1" customWidth="1"/>
    <col min="24" max="24" width="15" style="3" bestFit="1" customWidth="1"/>
    <col min="25" max="25" width="15.140625" style="6" customWidth="1"/>
    <col min="26" max="247" width="28" style="1" customWidth="1"/>
    <col min="248" max="16384" width="8.85546875" style="1"/>
  </cols>
  <sheetData>
    <row r="1" spans="1:25" ht="17.25" customHeight="1" x14ac:dyDescent="0.2"/>
    <row r="2" spans="1:25" ht="17.25" customHeight="1" x14ac:dyDescent="0.2">
      <c r="V2" s="7">
        <f>SUM(V4:V73)</f>
        <v>1886</v>
      </c>
      <c r="W2" s="8"/>
      <c r="X2" s="8">
        <f>Y2/V2</f>
        <v>637.14475079533406</v>
      </c>
      <c r="Y2" s="9">
        <f>SUM(Y4:Y73)</f>
        <v>1201655</v>
      </c>
    </row>
    <row r="3" spans="1:25" ht="36" customHeight="1" x14ac:dyDescent="0.2">
      <c r="A3" s="12" t="s">
        <v>190</v>
      </c>
      <c r="B3" s="12"/>
      <c r="C3" s="12" t="s">
        <v>171</v>
      </c>
      <c r="D3" s="12" t="s">
        <v>172</v>
      </c>
      <c r="E3" s="12" t="s">
        <v>133</v>
      </c>
      <c r="F3" s="12" t="s">
        <v>170</v>
      </c>
      <c r="G3" s="13">
        <v>34</v>
      </c>
      <c r="H3" s="13">
        <v>35</v>
      </c>
      <c r="I3" s="13">
        <v>35.5</v>
      </c>
      <c r="J3" s="13">
        <v>36</v>
      </c>
      <c r="K3" s="13">
        <v>36.5</v>
      </c>
      <c r="L3" s="13">
        <v>37</v>
      </c>
      <c r="M3" s="13">
        <v>37.5</v>
      </c>
      <c r="N3" s="13">
        <v>38</v>
      </c>
      <c r="O3" s="13">
        <v>38.5</v>
      </c>
      <c r="P3" s="13">
        <v>39</v>
      </c>
      <c r="Q3" s="13">
        <v>39.5</v>
      </c>
      <c r="R3" s="13">
        <v>40</v>
      </c>
      <c r="S3" s="13">
        <v>40.5</v>
      </c>
      <c r="T3" s="13">
        <v>41</v>
      </c>
      <c r="U3" s="13">
        <v>42</v>
      </c>
      <c r="V3" s="12" t="s">
        <v>191</v>
      </c>
      <c r="W3" s="14" t="s">
        <v>107</v>
      </c>
      <c r="X3" s="14" t="s">
        <v>108</v>
      </c>
      <c r="Y3" s="15" t="s">
        <v>192</v>
      </c>
    </row>
    <row r="4" spans="1:25" ht="60" customHeight="1" x14ac:dyDescent="0.2">
      <c r="A4" s="2"/>
      <c r="B4" s="2" t="s">
        <v>0</v>
      </c>
      <c r="C4" s="2" t="s">
        <v>109</v>
      </c>
      <c r="D4" s="2" t="s">
        <v>20</v>
      </c>
      <c r="E4" s="2" t="s">
        <v>21</v>
      </c>
      <c r="F4" s="2" t="s">
        <v>138</v>
      </c>
      <c r="G4" s="4"/>
      <c r="H4" s="4">
        <v>2</v>
      </c>
      <c r="I4" s="4"/>
      <c r="J4" s="4">
        <v>3</v>
      </c>
      <c r="K4" s="4"/>
      <c r="L4" s="4">
        <v>3</v>
      </c>
      <c r="M4" s="4">
        <v>1</v>
      </c>
      <c r="N4" s="4">
        <v>5</v>
      </c>
      <c r="O4" s="4">
        <v>1</v>
      </c>
      <c r="P4" s="4">
        <v>3</v>
      </c>
      <c r="Q4" s="4"/>
      <c r="R4" s="4">
        <v>3</v>
      </c>
      <c r="S4" s="4"/>
      <c r="T4" s="4">
        <v>2</v>
      </c>
      <c r="U4" s="4">
        <v>1</v>
      </c>
      <c r="V4" s="10">
        <f t="shared" ref="V4:V35" si="0">SUM(G4:U4)</f>
        <v>24</v>
      </c>
      <c r="W4" s="11">
        <v>302</v>
      </c>
      <c r="X4" s="11">
        <v>695</v>
      </c>
      <c r="Y4" s="16">
        <f>X4*V4</f>
        <v>16680</v>
      </c>
    </row>
    <row r="5" spans="1:25" x14ac:dyDescent="0.2">
      <c r="A5" s="2"/>
      <c r="B5" s="2" t="s">
        <v>0</v>
      </c>
      <c r="C5" s="2" t="s">
        <v>109</v>
      </c>
      <c r="D5" s="2" t="s">
        <v>22</v>
      </c>
      <c r="E5" s="2" t="s">
        <v>23</v>
      </c>
      <c r="F5" s="2" t="s">
        <v>139</v>
      </c>
      <c r="G5" s="4"/>
      <c r="H5" s="4">
        <v>1</v>
      </c>
      <c r="I5" s="4"/>
      <c r="J5" s="4">
        <v>1</v>
      </c>
      <c r="K5" s="4"/>
      <c r="L5" s="4">
        <v>1</v>
      </c>
      <c r="M5" s="4"/>
      <c r="N5" s="4">
        <v>1</v>
      </c>
      <c r="O5" s="4"/>
      <c r="P5" s="4">
        <v>1</v>
      </c>
      <c r="Q5" s="4"/>
      <c r="R5" s="4">
        <v>1</v>
      </c>
      <c r="S5" s="4"/>
      <c r="T5" s="4">
        <v>1</v>
      </c>
      <c r="U5" s="4">
        <v>1</v>
      </c>
      <c r="V5" s="10">
        <f t="shared" si="0"/>
        <v>8</v>
      </c>
      <c r="W5" s="11">
        <v>302</v>
      </c>
      <c r="X5" s="11">
        <v>695</v>
      </c>
      <c r="Y5" s="16">
        <f t="shared" ref="Y5:Y68" si="1">X5*V5</f>
        <v>5560</v>
      </c>
    </row>
    <row r="6" spans="1:25" ht="75" customHeight="1" x14ac:dyDescent="0.2">
      <c r="A6" s="2"/>
      <c r="B6" s="2" t="s">
        <v>0</v>
      </c>
      <c r="C6" s="2" t="s">
        <v>109</v>
      </c>
      <c r="D6" s="2" t="s">
        <v>25</v>
      </c>
      <c r="E6" s="2" t="s">
        <v>26</v>
      </c>
      <c r="F6" s="2" t="s">
        <v>142</v>
      </c>
      <c r="G6" s="4"/>
      <c r="H6" s="4"/>
      <c r="I6" s="4"/>
      <c r="J6" s="4">
        <v>2</v>
      </c>
      <c r="K6" s="4"/>
      <c r="L6" s="4">
        <v>3</v>
      </c>
      <c r="M6" s="4"/>
      <c r="N6" s="4">
        <v>4</v>
      </c>
      <c r="O6" s="4"/>
      <c r="P6" s="4">
        <v>4</v>
      </c>
      <c r="Q6" s="4"/>
      <c r="R6" s="4">
        <v>2</v>
      </c>
      <c r="S6" s="4"/>
      <c r="T6" s="4">
        <v>1</v>
      </c>
      <c r="U6" s="4"/>
      <c r="V6" s="10">
        <f t="shared" si="0"/>
        <v>16</v>
      </c>
      <c r="W6" s="11">
        <v>302</v>
      </c>
      <c r="X6" s="11">
        <v>695</v>
      </c>
      <c r="Y6" s="16">
        <f t="shared" si="1"/>
        <v>11120</v>
      </c>
    </row>
    <row r="7" spans="1:25" ht="75" customHeight="1" x14ac:dyDescent="0.2">
      <c r="A7" s="2"/>
      <c r="B7" s="2" t="s">
        <v>0</v>
      </c>
      <c r="C7" s="2" t="s">
        <v>109</v>
      </c>
      <c r="D7" s="2" t="s">
        <v>27</v>
      </c>
      <c r="E7" s="2" t="s">
        <v>28</v>
      </c>
      <c r="F7" s="2" t="s">
        <v>140</v>
      </c>
      <c r="G7" s="4"/>
      <c r="H7" s="4">
        <v>3</v>
      </c>
      <c r="I7" s="4"/>
      <c r="J7" s="4">
        <v>5</v>
      </c>
      <c r="K7" s="4"/>
      <c r="L7" s="4">
        <v>7</v>
      </c>
      <c r="M7" s="4">
        <v>3</v>
      </c>
      <c r="N7" s="4">
        <v>8</v>
      </c>
      <c r="O7" s="4">
        <v>3</v>
      </c>
      <c r="P7" s="4">
        <v>3</v>
      </c>
      <c r="Q7" s="4"/>
      <c r="R7" s="4">
        <v>1</v>
      </c>
      <c r="S7" s="4"/>
      <c r="T7" s="4"/>
      <c r="U7" s="4"/>
      <c r="V7" s="10">
        <f t="shared" si="0"/>
        <v>33</v>
      </c>
      <c r="W7" s="11">
        <v>302</v>
      </c>
      <c r="X7" s="11">
        <v>695</v>
      </c>
      <c r="Y7" s="16">
        <f t="shared" si="1"/>
        <v>22935</v>
      </c>
    </row>
    <row r="8" spans="1:25" ht="73.5" customHeight="1" x14ac:dyDescent="0.2">
      <c r="A8" s="2"/>
      <c r="B8" s="2" t="s">
        <v>0</v>
      </c>
      <c r="C8" s="2" t="s">
        <v>109</v>
      </c>
      <c r="D8" s="2" t="s">
        <v>29</v>
      </c>
      <c r="E8" s="2" t="s">
        <v>30</v>
      </c>
      <c r="F8" s="2" t="s">
        <v>141</v>
      </c>
      <c r="G8" s="4"/>
      <c r="H8" s="4">
        <v>3</v>
      </c>
      <c r="I8" s="4"/>
      <c r="J8" s="4">
        <v>5</v>
      </c>
      <c r="K8" s="4"/>
      <c r="L8" s="4">
        <v>9</v>
      </c>
      <c r="M8" s="4">
        <v>1</v>
      </c>
      <c r="N8" s="4">
        <v>10</v>
      </c>
      <c r="O8" s="4">
        <v>1</v>
      </c>
      <c r="P8" s="4">
        <v>8</v>
      </c>
      <c r="Q8" s="4"/>
      <c r="R8" s="4">
        <v>7</v>
      </c>
      <c r="S8" s="4"/>
      <c r="T8" s="4">
        <v>4</v>
      </c>
      <c r="U8" s="4">
        <v>2</v>
      </c>
      <c r="V8" s="10">
        <f t="shared" si="0"/>
        <v>50</v>
      </c>
      <c r="W8" s="11">
        <v>302</v>
      </c>
      <c r="X8" s="11">
        <v>695</v>
      </c>
      <c r="Y8" s="16">
        <f t="shared" si="1"/>
        <v>34750</v>
      </c>
    </row>
    <row r="9" spans="1:25" ht="74.25" customHeight="1" x14ac:dyDescent="0.2">
      <c r="A9" s="2"/>
      <c r="B9" s="2" t="s">
        <v>0</v>
      </c>
      <c r="C9" s="2" t="s">
        <v>109</v>
      </c>
      <c r="D9" s="2" t="s">
        <v>31</v>
      </c>
      <c r="E9" s="2" t="s">
        <v>32</v>
      </c>
      <c r="F9" s="2" t="s">
        <v>143</v>
      </c>
      <c r="G9" s="4"/>
      <c r="H9" s="4">
        <v>2</v>
      </c>
      <c r="I9" s="4"/>
      <c r="J9" s="4">
        <v>4</v>
      </c>
      <c r="K9" s="4"/>
      <c r="L9" s="4">
        <v>6</v>
      </c>
      <c r="M9" s="4">
        <v>1</v>
      </c>
      <c r="N9" s="4">
        <v>7</v>
      </c>
      <c r="O9" s="4"/>
      <c r="P9" s="4">
        <v>5</v>
      </c>
      <c r="Q9" s="4"/>
      <c r="R9" s="4">
        <v>5</v>
      </c>
      <c r="S9" s="4"/>
      <c r="T9" s="4">
        <v>3</v>
      </c>
      <c r="U9" s="4">
        <v>1</v>
      </c>
      <c r="V9" s="10">
        <f t="shared" si="0"/>
        <v>34</v>
      </c>
      <c r="W9" s="11">
        <v>302</v>
      </c>
      <c r="X9" s="11">
        <v>695</v>
      </c>
      <c r="Y9" s="16">
        <f t="shared" si="1"/>
        <v>23630</v>
      </c>
    </row>
    <row r="10" spans="1:25" ht="55.5" customHeight="1" x14ac:dyDescent="0.2">
      <c r="A10" s="2"/>
      <c r="B10" s="2" t="s">
        <v>0</v>
      </c>
      <c r="C10" s="2" t="s">
        <v>109</v>
      </c>
      <c r="D10" s="2" t="s">
        <v>12</v>
      </c>
      <c r="E10" s="2" t="s">
        <v>34</v>
      </c>
      <c r="F10" s="2" t="s">
        <v>145</v>
      </c>
      <c r="G10" s="4"/>
      <c r="H10" s="4">
        <v>1</v>
      </c>
      <c r="I10" s="4"/>
      <c r="J10" s="4">
        <v>2</v>
      </c>
      <c r="K10" s="4"/>
      <c r="L10" s="4">
        <v>3</v>
      </c>
      <c r="M10" s="4"/>
      <c r="N10" s="4">
        <v>3</v>
      </c>
      <c r="O10" s="4"/>
      <c r="P10" s="4">
        <v>3</v>
      </c>
      <c r="Q10" s="4"/>
      <c r="R10" s="4">
        <v>2</v>
      </c>
      <c r="S10" s="4"/>
      <c r="T10" s="4">
        <v>1</v>
      </c>
      <c r="U10" s="4">
        <v>1</v>
      </c>
      <c r="V10" s="10">
        <f t="shared" si="0"/>
        <v>16</v>
      </c>
      <c r="W10" s="11">
        <v>302</v>
      </c>
      <c r="X10" s="11">
        <v>695</v>
      </c>
      <c r="Y10" s="16">
        <f t="shared" si="1"/>
        <v>11120</v>
      </c>
    </row>
    <row r="11" spans="1:25" ht="55.5" customHeight="1" x14ac:dyDescent="0.2">
      <c r="A11" s="2"/>
      <c r="B11" s="2" t="s">
        <v>0</v>
      </c>
      <c r="C11" s="2" t="s">
        <v>109</v>
      </c>
      <c r="D11" s="2" t="s">
        <v>13</v>
      </c>
      <c r="E11" s="2" t="s">
        <v>35</v>
      </c>
      <c r="F11" s="2" t="s">
        <v>146</v>
      </c>
      <c r="G11" s="4"/>
      <c r="H11" s="4">
        <v>1</v>
      </c>
      <c r="I11" s="4"/>
      <c r="J11" s="4">
        <v>3</v>
      </c>
      <c r="K11" s="4"/>
      <c r="L11" s="4">
        <v>5</v>
      </c>
      <c r="M11" s="4">
        <v>2</v>
      </c>
      <c r="N11" s="4">
        <v>7</v>
      </c>
      <c r="O11" s="4">
        <v>2</v>
      </c>
      <c r="P11" s="4">
        <v>4</v>
      </c>
      <c r="Q11" s="4"/>
      <c r="R11" s="4">
        <v>3</v>
      </c>
      <c r="S11" s="4"/>
      <c r="T11" s="4">
        <v>1</v>
      </c>
      <c r="U11" s="4"/>
      <c r="V11" s="10">
        <f t="shared" si="0"/>
        <v>28</v>
      </c>
      <c r="W11" s="11">
        <v>302</v>
      </c>
      <c r="X11" s="11">
        <v>695</v>
      </c>
      <c r="Y11" s="16">
        <f t="shared" si="1"/>
        <v>19460</v>
      </c>
    </row>
    <row r="12" spans="1:25" x14ac:dyDescent="0.2">
      <c r="A12" s="2"/>
      <c r="B12" s="2" t="s">
        <v>0</v>
      </c>
      <c r="C12" s="2" t="s">
        <v>109</v>
      </c>
      <c r="D12" s="2" t="s">
        <v>36</v>
      </c>
      <c r="E12" s="2" t="s">
        <v>37</v>
      </c>
      <c r="F12" s="2" t="s">
        <v>147</v>
      </c>
      <c r="G12" s="4"/>
      <c r="H12" s="4">
        <v>3</v>
      </c>
      <c r="I12" s="4"/>
      <c r="J12" s="4">
        <v>5</v>
      </c>
      <c r="K12" s="4"/>
      <c r="L12" s="4">
        <v>6</v>
      </c>
      <c r="M12" s="4">
        <v>3</v>
      </c>
      <c r="N12" s="4">
        <v>10</v>
      </c>
      <c r="O12" s="4">
        <v>3</v>
      </c>
      <c r="P12" s="4">
        <v>7</v>
      </c>
      <c r="Q12" s="4"/>
      <c r="R12" s="4">
        <v>5</v>
      </c>
      <c r="S12" s="4"/>
      <c r="T12" s="4">
        <v>4</v>
      </c>
      <c r="U12" s="4">
        <v>2</v>
      </c>
      <c r="V12" s="10">
        <f t="shared" si="0"/>
        <v>48</v>
      </c>
      <c r="W12" s="11">
        <v>302</v>
      </c>
      <c r="X12" s="11">
        <v>695</v>
      </c>
      <c r="Y12" s="16">
        <f t="shared" si="1"/>
        <v>33360</v>
      </c>
    </row>
    <row r="13" spans="1:25" ht="30" x14ac:dyDescent="0.2">
      <c r="A13" s="2"/>
      <c r="B13" s="2" t="s">
        <v>0</v>
      </c>
      <c r="C13" s="2" t="s">
        <v>109</v>
      </c>
      <c r="D13" s="2" t="s">
        <v>14</v>
      </c>
      <c r="E13" s="2" t="s">
        <v>38</v>
      </c>
      <c r="F13" s="2" t="s">
        <v>148</v>
      </c>
      <c r="G13" s="4"/>
      <c r="H13" s="4"/>
      <c r="I13" s="4"/>
      <c r="J13" s="4">
        <v>2</v>
      </c>
      <c r="K13" s="4"/>
      <c r="L13" s="4">
        <v>4</v>
      </c>
      <c r="M13" s="4">
        <v>1</v>
      </c>
      <c r="N13" s="4">
        <v>7</v>
      </c>
      <c r="O13" s="4">
        <v>1</v>
      </c>
      <c r="P13" s="4">
        <v>7</v>
      </c>
      <c r="Q13" s="4"/>
      <c r="R13" s="4">
        <v>6</v>
      </c>
      <c r="S13" s="4"/>
      <c r="T13" s="4">
        <v>3</v>
      </c>
      <c r="U13" s="4">
        <v>1</v>
      </c>
      <c r="V13" s="10">
        <f t="shared" si="0"/>
        <v>32</v>
      </c>
      <c r="W13" s="11">
        <v>302</v>
      </c>
      <c r="X13" s="11">
        <v>695</v>
      </c>
      <c r="Y13" s="16">
        <f t="shared" si="1"/>
        <v>22240</v>
      </c>
    </row>
    <row r="14" spans="1:25" ht="30" x14ac:dyDescent="0.2">
      <c r="A14" s="2"/>
      <c r="B14" s="2" t="s">
        <v>0</v>
      </c>
      <c r="C14" s="2" t="s">
        <v>109</v>
      </c>
      <c r="D14" s="2" t="s">
        <v>15</v>
      </c>
      <c r="E14" s="2" t="s">
        <v>39</v>
      </c>
      <c r="F14" s="2" t="s">
        <v>149</v>
      </c>
      <c r="G14" s="4"/>
      <c r="H14" s="4">
        <v>2</v>
      </c>
      <c r="I14" s="4"/>
      <c r="J14" s="4">
        <v>5</v>
      </c>
      <c r="K14" s="4"/>
      <c r="L14" s="4">
        <v>9</v>
      </c>
      <c r="M14" s="4">
        <v>5</v>
      </c>
      <c r="N14" s="4">
        <v>13</v>
      </c>
      <c r="O14" s="4">
        <v>5</v>
      </c>
      <c r="P14" s="4">
        <v>9</v>
      </c>
      <c r="Q14" s="4"/>
      <c r="R14" s="4">
        <v>5</v>
      </c>
      <c r="S14" s="4"/>
      <c r="T14" s="4">
        <v>2</v>
      </c>
      <c r="U14" s="4">
        <v>1</v>
      </c>
      <c r="V14" s="10">
        <f t="shared" si="0"/>
        <v>56</v>
      </c>
      <c r="W14" s="11">
        <v>302</v>
      </c>
      <c r="X14" s="11">
        <v>695</v>
      </c>
      <c r="Y14" s="16">
        <f t="shared" si="1"/>
        <v>38920</v>
      </c>
    </row>
    <row r="15" spans="1:25" x14ac:dyDescent="0.2">
      <c r="A15" s="2"/>
      <c r="B15" s="2" t="s">
        <v>0</v>
      </c>
      <c r="C15" s="2" t="s">
        <v>109</v>
      </c>
      <c r="D15" s="2" t="s">
        <v>16</v>
      </c>
      <c r="E15" s="2" t="s">
        <v>40</v>
      </c>
      <c r="F15" s="2" t="s">
        <v>144</v>
      </c>
      <c r="G15" s="4"/>
      <c r="H15" s="4">
        <v>1</v>
      </c>
      <c r="I15" s="4"/>
      <c r="J15" s="4">
        <v>1</v>
      </c>
      <c r="K15" s="4"/>
      <c r="L15" s="4">
        <v>2</v>
      </c>
      <c r="M15" s="4">
        <v>1</v>
      </c>
      <c r="N15" s="4">
        <v>3</v>
      </c>
      <c r="O15" s="4">
        <v>1</v>
      </c>
      <c r="P15" s="4">
        <v>2</v>
      </c>
      <c r="Q15" s="4"/>
      <c r="R15" s="4">
        <v>1</v>
      </c>
      <c r="S15" s="4"/>
      <c r="T15" s="4">
        <v>1</v>
      </c>
      <c r="U15" s="4">
        <v>1</v>
      </c>
      <c r="V15" s="10">
        <f t="shared" si="0"/>
        <v>14</v>
      </c>
      <c r="W15" s="11">
        <v>302</v>
      </c>
      <c r="X15" s="11">
        <v>695</v>
      </c>
      <c r="Y15" s="16">
        <f t="shared" si="1"/>
        <v>9730</v>
      </c>
    </row>
    <row r="16" spans="1:25" ht="77.25" customHeight="1" x14ac:dyDescent="0.2">
      <c r="A16" s="2"/>
      <c r="B16" s="2" t="s">
        <v>0</v>
      </c>
      <c r="C16" s="2" t="s">
        <v>109</v>
      </c>
      <c r="D16" s="2" t="s">
        <v>17</v>
      </c>
      <c r="E16" s="2" t="s">
        <v>41</v>
      </c>
      <c r="F16" s="2" t="s">
        <v>151</v>
      </c>
      <c r="G16" s="4"/>
      <c r="H16" s="4">
        <v>3</v>
      </c>
      <c r="I16" s="4"/>
      <c r="J16" s="4">
        <v>4</v>
      </c>
      <c r="K16" s="4"/>
      <c r="L16" s="4">
        <v>6</v>
      </c>
      <c r="M16" s="4">
        <v>1</v>
      </c>
      <c r="N16" s="4">
        <v>8</v>
      </c>
      <c r="O16" s="4">
        <v>1</v>
      </c>
      <c r="P16" s="4">
        <v>5</v>
      </c>
      <c r="Q16" s="4"/>
      <c r="R16" s="4">
        <v>4</v>
      </c>
      <c r="S16" s="4"/>
      <c r="T16" s="4">
        <v>3</v>
      </c>
      <c r="U16" s="4">
        <v>1</v>
      </c>
      <c r="V16" s="10">
        <f t="shared" si="0"/>
        <v>36</v>
      </c>
      <c r="W16" s="11">
        <v>302</v>
      </c>
      <c r="X16" s="11">
        <v>695</v>
      </c>
      <c r="Y16" s="16">
        <f t="shared" si="1"/>
        <v>25020</v>
      </c>
    </row>
    <row r="17" spans="1:25" x14ac:dyDescent="0.2">
      <c r="A17" s="2"/>
      <c r="B17" s="2" t="s">
        <v>0</v>
      </c>
      <c r="C17" s="2" t="s">
        <v>109</v>
      </c>
      <c r="D17" s="2" t="s">
        <v>18</v>
      </c>
      <c r="E17" s="2" t="s">
        <v>42</v>
      </c>
      <c r="F17" s="2" t="s">
        <v>150</v>
      </c>
      <c r="G17" s="4"/>
      <c r="H17" s="4">
        <v>1</v>
      </c>
      <c r="I17" s="4"/>
      <c r="J17" s="4">
        <v>2</v>
      </c>
      <c r="K17" s="4"/>
      <c r="L17" s="4">
        <v>2</v>
      </c>
      <c r="M17" s="4"/>
      <c r="N17" s="4">
        <v>3</v>
      </c>
      <c r="O17" s="4"/>
      <c r="P17" s="4">
        <v>3</v>
      </c>
      <c r="Q17" s="4"/>
      <c r="R17" s="4">
        <v>1</v>
      </c>
      <c r="S17" s="4"/>
      <c r="T17" s="4">
        <v>1</v>
      </c>
      <c r="U17" s="4"/>
      <c r="V17" s="10">
        <f t="shared" si="0"/>
        <v>13</v>
      </c>
      <c r="W17" s="11">
        <v>302</v>
      </c>
      <c r="X17" s="11">
        <v>695</v>
      </c>
      <c r="Y17" s="16">
        <f t="shared" si="1"/>
        <v>9035</v>
      </c>
    </row>
    <row r="18" spans="1:25" ht="60" customHeight="1" x14ac:dyDescent="0.2">
      <c r="A18" s="2"/>
      <c r="B18" s="2" t="s">
        <v>0</v>
      </c>
      <c r="C18" s="2" t="s">
        <v>110</v>
      </c>
      <c r="D18" s="2" t="s">
        <v>5</v>
      </c>
      <c r="E18" s="2" t="s">
        <v>43</v>
      </c>
      <c r="F18" s="2" t="s">
        <v>152</v>
      </c>
      <c r="G18" s="4"/>
      <c r="H18" s="4">
        <v>1</v>
      </c>
      <c r="I18" s="4"/>
      <c r="J18" s="4">
        <v>3</v>
      </c>
      <c r="K18" s="4"/>
      <c r="L18" s="4">
        <v>5</v>
      </c>
      <c r="M18" s="4">
        <v>1</v>
      </c>
      <c r="N18" s="4">
        <v>6</v>
      </c>
      <c r="O18" s="4">
        <v>1</v>
      </c>
      <c r="P18" s="4">
        <v>4</v>
      </c>
      <c r="Q18" s="4"/>
      <c r="R18" s="4">
        <v>3</v>
      </c>
      <c r="S18" s="4"/>
      <c r="T18" s="4">
        <v>1</v>
      </c>
      <c r="U18" s="4">
        <v>1</v>
      </c>
      <c r="V18" s="10">
        <f t="shared" si="0"/>
        <v>26</v>
      </c>
      <c r="W18" s="11">
        <v>302</v>
      </c>
      <c r="X18" s="11">
        <v>695</v>
      </c>
      <c r="Y18" s="16">
        <f t="shared" si="1"/>
        <v>18070</v>
      </c>
    </row>
    <row r="19" spans="1:25" x14ac:dyDescent="0.2">
      <c r="A19" s="2"/>
      <c r="B19" s="2" t="s">
        <v>0</v>
      </c>
      <c r="C19" s="2" t="s">
        <v>110</v>
      </c>
      <c r="D19" s="2" t="s">
        <v>6</v>
      </c>
      <c r="E19" s="2" t="s">
        <v>44</v>
      </c>
      <c r="F19" s="2" t="s">
        <v>153</v>
      </c>
      <c r="G19" s="4"/>
      <c r="H19" s="4">
        <v>1</v>
      </c>
      <c r="I19" s="4"/>
      <c r="J19" s="4">
        <v>1</v>
      </c>
      <c r="K19" s="4"/>
      <c r="L19" s="4">
        <v>2</v>
      </c>
      <c r="M19" s="4">
        <v>1</v>
      </c>
      <c r="N19" s="4">
        <v>3</v>
      </c>
      <c r="O19" s="4">
        <v>1</v>
      </c>
      <c r="P19" s="4">
        <v>2</v>
      </c>
      <c r="Q19" s="4"/>
      <c r="R19" s="4">
        <v>1</v>
      </c>
      <c r="S19" s="4"/>
      <c r="T19" s="4">
        <v>1</v>
      </c>
      <c r="U19" s="4">
        <v>1</v>
      </c>
      <c r="V19" s="10">
        <f t="shared" si="0"/>
        <v>14</v>
      </c>
      <c r="W19" s="11">
        <v>302</v>
      </c>
      <c r="X19" s="11">
        <v>695</v>
      </c>
      <c r="Y19" s="16">
        <f t="shared" si="1"/>
        <v>9730</v>
      </c>
    </row>
    <row r="20" spans="1:25" x14ac:dyDescent="0.2">
      <c r="A20" s="2"/>
      <c r="B20" s="2" t="s">
        <v>0</v>
      </c>
      <c r="C20" s="2" t="s">
        <v>110</v>
      </c>
      <c r="D20" s="2" t="s">
        <v>7</v>
      </c>
      <c r="E20" s="2" t="s">
        <v>49</v>
      </c>
      <c r="F20" s="2" t="s">
        <v>154</v>
      </c>
      <c r="G20" s="4"/>
      <c r="H20" s="4">
        <v>1</v>
      </c>
      <c r="I20" s="4"/>
      <c r="J20" s="4">
        <v>2</v>
      </c>
      <c r="K20" s="4"/>
      <c r="L20" s="4">
        <v>2</v>
      </c>
      <c r="M20" s="4">
        <v>1</v>
      </c>
      <c r="N20" s="4">
        <v>3</v>
      </c>
      <c r="O20" s="4">
        <v>1</v>
      </c>
      <c r="P20" s="4">
        <v>2</v>
      </c>
      <c r="Q20" s="4"/>
      <c r="R20" s="4">
        <v>2</v>
      </c>
      <c r="S20" s="4"/>
      <c r="T20" s="4">
        <v>1</v>
      </c>
      <c r="U20" s="4">
        <v>1</v>
      </c>
      <c r="V20" s="10">
        <f t="shared" si="0"/>
        <v>16</v>
      </c>
      <c r="W20" s="11">
        <v>302</v>
      </c>
      <c r="X20" s="11">
        <v>695</v>
      </c>
      <c r="Y20" s="16">
        <f t="shared" si="1"/>
        <v>11120</v>
      </c>
    </row>
    <row r="21" spans="1:25" x14ac:dyDescent="0.2">
      <c r="A21" s="2"/>
      <c r="B21" s="2" t="s">
        <v>0</v>
      </c>
      <c r="C21" s="2" t="s">
        <v>110</v>
      </c>
      <c r="D21" s="2" t="s">
        <v>24</v>
      </c>
      <c r="E21" s="2" t="s">
        <v>50</v>
      </c>
      <c r="F21" s="2" t="s">
        <v>150</v>
      </c>
      <c r="G21" s="4"/>
      <c r="H21" s="4">
        <v>1</v>
      </c>
      <c r="I21" s="4"/>
      <c r="J21" s="4">
        <v>3</v>
      </c>
      <c r="K21" s="4"/>
      <c r="L21" s="4">
        <v>5</v>
      </c>
      <c r="M21" s="4">
        <v>1</v>
      </c>
      <c r="N21" s="4">
        <v>6</v>
      </c>
      <c r="O21" s="4">
        <v>1</v>
      </c>
      <c r="P21" s="4">
        <v>4</v>
      </c>
      <c r="Q21" s="4"/>
      <c r="R21" s="4">
        <v>3</v>
      </c>
      <c r="S21" s="4"/>
      <c r="T21" s="4">
        <v>1</v>
      </c>
      <c r="U21" s="4">
        <v>1</v>
      </c>
      <c r="V21" s="10">
        <f t="shared" si="0"/>
        <v>26</v>
      </c>
      <c r="W21" s="11">
        <v>302</v>
      </c>
      <c r="X21" s="11">
        <v>695</v>
      </c>
      <c r="Y21" s="16">
        <f t="shared" si="1"/>
        <v>18070</v>
      </c>
    </row>
    <row r="22" spans="1:25" x14ac:dyDescent="0.2">
      <c r="A22" s="2"/>
      <c r="B22" s="2" t="s">
        <v>0</v>
      </c>
      <c r="C22" s="2" t="s">
        <v>110</v>
      </c>
      <c r="D22" s="2" t="s">
        <v>9</v>
      </c>
      <c r="E22" s="2" t="s">
        <v>52</v>
      </c>
      <c r="F22" s="2" t="s">
        <v>135</v>
      </c>
      <c r="G22" s="4"/>
      <c r="H22" s="4">
        <v>1</v>
      </c>
      <c r="I22" s="4"/>
      <c r="J22" s="4">
        <v>3</v>
      </c>
      <c r="K22" s="4"/>
      <c r="L22" s="4">
        <v>6</v>
      </c>
      <c r="M22" s="4">
        <v>1</v>
      </c>
      <c r="N22" s="4">
        <v>7</v>
      </c>
      <c r="O22" s="4">
        <v>1</v>
      </c>
      <c r="P22" s="4">
        <v>7</v>
      </c>
      <c r="Q22" s="4"/>
      <c r="R22" s="4">
        <v>5</v>
      </c>
      <c r="S22" s="4"/>
      <c r="T22" s="4">
        <v>2</v>
      </c>
      <c r="U22" s="4">
        <v>1</v>
      </c>
      <c r="V22" s="10">
        <f t="shared" si="0"/>
        <v>34</v>
      </c>
      <c r="W22" s="11">
        <v>302</v>
      </c>
      <c r="X22" s="11">
        <v>695</v>
      </c>
      <c r="Y22" s="16">
        <f t="shared" si="1"/>
        <v>23630</v>
      </c>
    </row>
    <row r="23" spans="1:25" x14ac:dyDescent="0.2">
      <c r="A23" s="2"/>
      <c r="B23" s="2" t="s">
        <v>0</v>
      </c>
      <c r="C23" s="2" t="s">
        <v>110</v>
      </c>
      <c r="D23" s="2" t="s">
        <v>10</v>
      </c>
      <c r="E23" s="2" t="s">
        <v>53</v>
      </c>
      <c r="F23" s="2" t="s">
        <v>155</v>
      </c>
      <c r="G23" s="4"/>
      <c r="H23" s="4">
        <v>1</v>
      </c>
      <c r="I23" s="4"/>
      <c r="J23" s="4">
        <v>3</v>
      </c>
      <c r="K23" s="4"/>
      <c r="L23" s="4">
        <v>5</v>
      </c>
      <c r="M23" s="4">
        <v>1</v>
      </c>
      <c r="N23" s="4">
        <v>6</v>
      </c>
      <c r="O23" s="4">
        <v>1</v>
      </c>
      <c r="P23" s="4">
        <v>5</v>
      </c>
      <c r="Q23" s="4"/>
      <c r="R23" s="4">
        <v>4</v>
      </c>
      <c r="S23" s="4"/>
      <c r="T23" s="4">
        <v>1</v>
      </c>
      <c r="U23" s="4">
        <v>1</v>
      </c>
      <c r="V23" s="10">
        <f t="shared" si="0"/>
        <v>28</v>
      </c>
      <c r="W23" s="11">
        <v>302</v>
      </c>
      <c r="X23" s="11">
        <v>695</v>
      </c>
      <c r="Y23" s="16">
        <f t="shared" si="1"/>
        <v>19460</v>
      </c>
    </row>
    <row r="24" spans="1:25" ht="60" customHeight="1" x14ac:dyDescent="0.2">
      <c r="A24" s="2"/>
      <c r="B24" s="2" t="s">
        <v>0</v>
      </c>
      <c r="C24" s="2" t="s">
        <v>111</v>
      </c>
      <c r="D24" s="2" t="s">
        <v>4</v>
      </c>
      <c r="E24" s="2" t="s">
        <v>54</v>
      </c>
      <c r="F24" s="2" t="s">
        <v>150</v>
      </c>
      <c r="G24" s="4"/>
      <c r="H24" s="4">
        <v>2</v>
      </c>
      <c r="I24" s="4"/>
      <c r="J24" s="4">
        <v>4</v>
      </c>
      <c r="K24" s="4"/>
      <c r="L24" s="4">
        <v>5</v>
      </c>
      <c r="M24" s="4"/>
      <c r="N24" s="4">
        <v>6</v>
      </c>
      <c r="O24" s="4"/>
      <c r="P24" s="4">
        <v>4</v>
      </c>
      <c r="Q24" s="4"/>
      <c r="R24" s="4">
        <v>2</v>
      </c>
      <c r="S24" s="4"/>
      <c r="T24" s="4">
        <v>1</v>
      </c>
      <c r="U24" s="4"/>
      <c r="V24" s="10">
        <f t="shared" si="0"/>
        <v>24</v>
      </c>
      <c r="W24" s="11">
        <v>302</v>
      </c>
      <c r="X24" s="11">
        <v>695</v>
      </c>
      <c r="Y24" s="16">
        <f t="shared" si="1"/>
        <v>16680</v>
      </c>
    </row>
    <row r="25" spans="1:25" x14ac:dyDescent="0.2">
      <c r="A25" s="2"/>
      <c r="B25" s="2" t="s">
        <v>0</v>
      </c>
      <c r="C25" s="2" t="s">
        <v>111</v>
      </c>
      <c r="D25" s="2" t="s">
        <v>5</v>
      </c>
      <c r="E25" s="2" t="s">
        <v>55</v>
      </c>
      <c r="F25" s="2" t="s">
        <v>156</v>
      </c>
      <c r="G25" s="4"/>
      <c r="H25" s="4">
        <v>1</v>
      </c>
      <c r="I25" s="4"/>
      <c r="J25" s="4">
        <v>2</v>
      </c>
      <c r="K25" s="4"/>
      <c r="L25" s="4">
        <v>3</v>
      </c>
      <c r="M25" s="4"/>
      <c r="N25" s="4">
        <v>4</v>
      </c>
      <c r="O25" s="4"/>
      <c r="P25" s="4">
        <v>3</v>
      </c>
      <c r="Q25" s="4"/>
      <c r="R25" s="4">
        <v>2</v>
      </c>
      <c r="S25" s="4"/>
      <c r="T25" s="4">
        <v>1</v>
      </c>
      <c r="U25" s="4"/>
      <c r="V25" s="10">
        <f t="shared" si="0"/>
        <v>16</v>
      </c>
      <c r="W25" s="11">
        <v>302</v>
      </c>
      <c r="X25" s="11">
        <v>695</v>
      </c>
      <c r="Y25" s="16">
        <f t="shared" si="1"/>
        <v>11120</v>
      </c>
    </row>
    <row r="26" spans="1:25" x14ac:dyDescent="0.2">
      <c r="A26" s="2"/>
      <c r="B26" s="2" t="s">
        <v>0</v>
      </c>
      <c r="C26" s="2" t="s">
        <v>111</v>
      </c>
      <c r="D26" s="2" t="s">
        <v>6</v>
      </c>
      <c r="E26" s="2" t="s">
        <v>56</v>
      </c>
      <c r="F26" s="2" t="s">
        <v>147</v>
      </c>
      <c r="G26" s="4"/>
      <c r="H26" s="4">
        <v>1</v>
      </c>
      <c r="I26" s="4"/>
      <c r="J26" s="4">
        <v>2</v>
      </c>
      <c r="K26" s="4"/>
      <c r="L26" s="4">
        <v>3</v>
      </c>
      <c r="M26" s="4">
        <v>2</v>
      </c>
      <c r="N26" s="4">
        <v>4</v>
      </c>
      <c r="O26" s="4">
        <v>2</v>
      </c>
      <c r="P26" s="4">
        <v>2</v>
      </c>
      <c r="Q26" s="4"/>
      <c r="R26" s="4"/>
      <c r="S26" s="4"/>
      <c r="T26" s="4"/>
      <c r="U26" s="4"/>
      <c r="V26" s="10">
        <f t="shared" si="0"/>
        <v>16</v>
      </c>
      <c r="W26" s="11">
        <v>302</v>
      </c>
      <c r="X26" s="11">
        <v>695</v>
      </c>
      <c r="Y26" s="16">
        <f t="shared" si="1"/>
        <v>11120</v>
      </c>
    </row>
    <row r="27" spans="1:25" ht="60" customHeight="1" x14ac:dyDescent="0.2">
      <c r="A27" s="2"/>
      <c r="B27" s="2" t="s">
        <v>0</v>
      </c>
      <c r="C27" s="2" t="s">
        <v>112</v>
      </c>
      <c r="D27" s="2" t="s">
        <v>46</v>
      </c>
      <c r="E27" s="2" t="s">
        <v>60</v>
      </c>
      <c r="F27" s="2" t="s">
        <v>163</v>
      </c>
      <c r="G27" s="4"/>
      <c r="H27" s="4"/>
      <c r="I27" s="4"/>
      <c r="J27" s="4"/>
      <c r="K27" s="4"/>
      <c r="L27" s="4"/>
      <c r="M27" s="4"/>
      <c r="N27" s="4"/>
      <c r="O27" s="4">
        <v>1</v>
      </c>
      <c r="P27" s="4"/>
      <c r="Q27" s="4">
        <v>1</v>
      </c>
      <c r="R27" s="4"/>
      <c r="S27" s="4"/>
      <c r="T27" s="4"/>
      <c r="U27" s="4"/>
      <c r="V27" s="10">
        <f t="shared" si="0"/>
        <v>2</v>
      </c>
      <c r="W27" s="11">
        <v>244</v>
      </c>
      <c r="X27" s="11">
        <v>575</v>
      </c>
      <c r="Y27" s="16">
        <f t="shared" si="1"/>
        <v>1150</v>
      </c>
    </row>
    <row r="28" spans="1:25" ht="60" customHeight="1" x14ac:dyDescent="0.2">
      <c r="A28" s="2"/>
      <c r="B28" s="2" t="s">
        <v>0</v>
      </c>
      <c r="C28" s="2" t="s">
        <v>113</v>
      </c>
      <c r="D28" s="2" t="s">
        <v>5</v>
      </c>
      <c r="E28" s="2" t="s">
        <v>61</v>
      </c>
      <c r="F28" s="2" t="s">
        <v>164</v>
      </c>
      <c r="G28" s="4"/>
      <c r="H28" s="4">
        <v>1</v>
      </c>
      <c r="I28" s="4"/>
      <c r="J28" s="4">
        <v>3</v>
      </c>
      <c r="K28" s="4"/>
      <c r="L28" s="4"/>
      <c r="M28" s="4">
        <v>2</v>
      </c>
      <c r="N28" s="4"/>
      <c r="O28" s="4"/>
      <c r="P28" s="4">
        <v>4</v>
      </c>
      <c r="Q28" s="4"/>
      <c r="R28" s="4">
        <v>4</v>
      </c>
      <c r="S28" s="4">
        <v>2</v>
      </c>
      <c r="T28" s="4"/>
      <c r="U28" s="4"/>
      <c r="V28" s="10">
        <f t="shared" si="0"/>
        <v>16</v>
      </c>
      <c r="W28" s="11">
        <v>244</v>
      </c>
      <c r="X28" s="11">
        <v>575</v>
      </c>
      <c r="Y28" s="16">
        <f t="shared" si="1"/>
        <v>9200</v>
      </c>
    </row>
    <row r="29" spans="1:25" ht="60" customHeight="1" x14ac:dyDescent="0.2">
      <c r="A29" s="2"/>
      <c r="B29" s="2" t="s">
        <v>130</v>
      </c>
      <c r="C29" s="2" t="s">
        <v>114</v>
      </c>
      <c r="D29" s="2" t="s">
        <v>3</v>
      </c>
      <c r="E29" s="2" t="s">
        <v>62</v>
      </c>
      <c r="F29" s="2" t="s">
        <v>167</v>
      </c>
      <c r="G29" s="4"/>
      <c r="H29" s="4">
        <v>1</v>
      </c>
      <c r="I29" s="4"/>
      <c r="J29" s="4">
        <v>2</v>
      </c>
      <c r="K29" s="4"/>
      <c r="L29" s="4">
        <v>10</v>
      </c>
      <c r="M29" s="4"/>
      <c r="N29" s="4">
        <v>12</v>
      </c>
      <c r="O29" s="4"/>
      <c r="P29" s="4">
        <v>12</v>
      </c>
      <c r="Q29" s="4"/>
      <c r="R29" s="4">
        <v>11</v>
      </c>
      <c r="S29" s="4"/>
      <c r="T29" s="4">
        <v>3</v>
      </c>
      <c r="U29" s="4"/>
      <c r="V29" s="10">
        <f t="shared" si="0"/>
        <v>51</v>
      </c>
      <c r="W29" s="11">
        <v>106</v>
      </c>
      <c r="X29" s="11">
        <v>250</v>
      </c>
      <c r="Y29" s="16">
        <f t="shared" si="1"/>
        <v>12750</v>
      </c>
    </row>
    <row r="30" spans="1:25" x14ac:dyDescent="0.2">
      <c r="A30" s="2"/>
      <c r="B30" s="2" t="s">
        <v>0</v>
      </c>
      <c r="C30" s="2" t="s">
        <v>114</v>
      </c>
      <c r="D30" s="2" t="s">
        <v>1</v>
      </c>
      <c r="E30" s="2" t="s">
        <v>63</v>
      </c>
      <c r="F30" s="2" t="s">
        <v>160</v>
      </c>
      <c r="G30" s="4"/>
      <c r="H30" s="4"/>
      <c r="I30" s="4"/>
      <c r="J30" s="4">
        <v>1</v>
      </c>
      <c r="K30" s="4"/>
      <c r="L30" s="4">
        <v>7</v>
      </c>
      <c r="M30" s="4"/>
      <c r="N30" s="4">
        <v>8</v>
      </c>
      <c r="O30" s="4"/>
      <c r="P30" s="4">
        <v>8</v>
      </c>
      <c r="Q30" s="4"/>
      <c r="R30" s="4">
        <v>7</v>
      </c>
      <c r="S30" s="4"/>
      <c r="T30" s="4">
        <v>1</v>
      </c>
      <c r="U30" s="4"/>
      <c r="V30" s="10">
        <f t="shared" si="0"/>
        <v>32</v>
      </c>
      <c r="W30" s="11">
        <v>106</v>
      </c>
      <c r="X30" s="11">
        <v>250</v>
      </c>
      <c r="Y30" s="16">
        <f t="shared" si="1"/>
        <v>8000</v>
      </c>
    </row>
    <row r="31" spans="1:25" ht="60" customHeight="1" x14ac:dyDescent="0.2">
      <c r="A31" s="2"/>
      <c r="B31" s="2" t="s">
        <v>0</v>
      </c>
      <c r="C31" s="2" t="s">
        <v>115</v>
      </c>
      <c r="D31" s="2" t="s">
        <v>1</v>
      </c>
      <c r="E31" s="2" t="s">
        <v>64</v>
      </c>
      <c r="F31" s="2" t="s">
        <v>175</v>
      </c>
      <c r="G31" s="4"/>
      <c r="H31" s="4">
        <v>1</v>
      </c>
      <c r="I31" s="4"/>
      <c r="J31" s="4">
        <v>1</v>
      </c>
      <c r="K31" s="4"/>
      <c r="L31" s="4">
        <v>1</v>
      </c>
      <c r="M31" s="4">
        <v>3</v>
      </c>
      <c r="N31" s="4">
        <v>8</v>
      </c>
      <c r="O31" s="4">
        <v>7</v>
      </c>
      <c r="P31" s="4">
        <v>8</v>
      </c>
      <c r="Q31" s="4">
        <v>3</v>
      </c>
      <c r="R31" s="4">
        <v>1</v>
      </c>
      <c r="S31" s="4"/>
      <c r="T31" s="4">
        <v>1</v>
      </c>
      <c r="U31" s="4">
        <v>1</v>
      </c>
      <c r="V31" s="10">
        <f t="shared" si="0"/>
        <v>35</v>
      </c>
      <c r="W31" s="11">
        <v>244</v>
      </c>
      <c r="X31" s="11">
        <v>575</v>
      </c>
      <c r="Y31" s="16">
        <f t="shared" si="1"/>
        <v>20125</v>
      </c>
    </row>
    <row r="32" spans="1:25" ht="30" x14ac:dyDescent="0.2">
      <c r="A32" s="2"/>
      <c r="B32" s="2" t="s">
        <v>0</v>
      </c>
      <c r="C32" s="2" t="s">
        <v>115</v>
      </c>
      <c r="D32" s="2" t="s">
        <v>2</v>
      </c>
      <c r="E32" s="2" t="s">
        <v>65</v>
      </c>
      <c r="F32" s="2" t="s">
        <v>173</v>
      </c>
      <c r="G32" s="4"/>
      <c r="H32" s="4">
        <v>1</v>
      </c>
      <c r="I32" s="4"/>
      <c r="J32" s="4">
        <v>1</v>
      </c>
      <c r="K32" s="4"/>
      <c r="L32" s="4">
        <v>3</v>
      </c>
      <c r="M32" s="4">
        <v>4</v>
      </c>
      <c r="N32" s="4">
        <v>11</v>
      </c>
      <c r="O32" s="4">
        <v>8</v>
      </c>
      <c r="P32" s="4">
        <v>11</v>
      </c>
      <c r="Q32" s="4">
        <v>4</v>
      </c>
      <c r="R32" s="4">
        <v>3</v>
      </c>
      <c r="S32" s="4"/>
      <c r="T32" s="4">
        <v>1</v>
      </c>
      <c r="U32" s="4">
        <v>1</v>
      </c>
      <c r="V32" s="10">
        <f t="shared" si="0"/>
        <v>48</v>
      </c>
      <c r="W32" s="11">
        <v>244</v>
      </c>
      <c r="X32" s="11">
        <v>575</v>
      </c>
      <c r="Y32" s="16">
        <f t="shared" si="1"/>
        <v>27600</v>
      </c>
    </row>
    <row r="33" spans="1:25" ht="60" customHeight="1" x14ac:dyDescent="0.2">
      <c r="A33" s="2"/>
      <c r="B33" s="2" t="s">
        <v>0</v>
      </c>
      <c r="C33" s="2" t="s">
        <v>116</v>
      </c>
      <c r="D33" s="2" t="s">
        <v>3</v>
      </c>
      <c r="E33" s="2" t="s">
        <v>66</v>
      </c>
      <c r="F33" s="2" t="s">
        <v>176</v>
      </c>
      <c r="G33" s="4"/>
      <c r="H33" s="4"/>
      <c r="I33" s="4"/>
      <c r="J33" s="4">
        <v>1</v>
      </c>
      <c r="K33" s="4"/>
      <c r="L33" s="4">
        <v>3</v>
      </c>
      <c r="M33" s="4">
        <v>2</v>
      </c>
      <c r="N33" s="4">
        <v>5</v>
      </c>
      <c r="O33" s="4">
        <v>3</v>
      </c>
      <c r="P33" s="4">
        <v>7</v>
      </c>
      <c r="Q33" s="4">
        <v>1</v>
      </c>
      <c r="R33" s="4">
        <v>4</v>
      </c>
      <c r="S33" s="4"/>
      <c r="T33" s="4">
        <v>1</v>
      </c>
      <c r="U33" s="4"/>
      <c r="V33" s="10">
        <f t="shared" si="0"/>
        <v>27</v>
      </c>
      <c r="W33" s="11">
        <v>244</v>
      </c>
      <c r="X33" s="11">
        <v>575</v>
      </c>
      <c r="Y33" s="16">
        <f t="shared" si="1"/>
        <v>15525</v>
      </c>
    </row>
    <row r="34" spans="1:25" ht="60" customHeight="1" x14ac:dyDescent="0.2">
      <c r="A34" s="2"/>
      <c r="B34" s="2" t="s">
        <v>0</v>
      </c>
      <c r="C34" s="2" t="s">
        <v>117</v>
      </c>
      <c r="D34" s="2" t="s">
        <v>3</v>
      </c>
      <c r="E34" s="2" t="s">
        <v>67</v>
      </c>
      <c r="F34" s="2" t="s">
        <v>161</v>
      </c>
      <c r="G34" s="4"/>
      <c r="H34" s="4">
        <v>1</v>
      </c>
      <c r="I34" s="4"/>
      <c r="J34" s="4">
        <v>1</v>
      </c>
      <c r="K34" s="4"/>
      <c r="L34" s="4">
        <v>6</v>
      </c>
      <c r="M34" s="4">
        <v>2</v>
      </c>
      <c r="N34" s="4">
        <v>6</v>
      </c>
      <c r="O34" s="4">
        <v>3</v>
      </c>
      <c r="P34" s="4">
        <v>6</v>
      </c>
      <c r="Q34" s="4">
        <v>2</v>
      </c>
      <c r="R34" s="4">
        <v>3</v>
      </c>
      <c r="S34" s="4"/>
      <c r="T34" s="4">
        <v>1</v>
      </c>
      <c r="U34" s="4"/>
      <c r="V34" s="10">
        <f t="shared" si="0"/>
        <v>31</v>
      </c>
      <c r="W34" s="11">
        <v>224</v>
      </c>
      <c r="X34" s="11">
        <v>525</v>
      </c>
      <c r="Y34" s="16">
        <f t="shared" si="1"/>
        <v>16275</v>
      </c>
    </row>
    <row r="35" spans="1:25" x14ac:dyDescent="0.2">
      <c r="A35" s="2"/>
      <c r="B35" s="2" t="s">
        <v>0</v>
      </c>
      <c r="C35" s="2" t="s">
        <v>117</v>
      </c>
      <c r="D35" s="2" t="s">
        <v>1</v>
      </c>
      <c r="E35" s="2" t="s">
        <v>68</v>
      </c>
      <c r="F35" s="2" t="s">
        <v>134</v>
      </c>
      <c r="G35" s="4"/>
      <c r="H35" s="4">
        <v>1</v>
      </c>
      <c r="I35" s="4"/>
      <c r="J35" s="4">
        <v>1</v>
      </c>
      <c r="K35" s="4"/>
      <c r="L35" s="4">
        <v>6</v>
      </c>
      <c r="M35" s="4">
        <v>2</v>
      </c>
      <c r="N35" s="4">
        <v>6</v>
      </c>
      <c r="O35" s="4">
        <v>3</v>
      </c>
      <c r="P35" s="4">
        <v>6</v>
      </c>
      <c r="Q35" s="4">
        <v>2</v>
      </c>
      <c r="R35" s="4">
        <v>3</v>
      </c>
      <c r="S35" s="4"/>
      <c r="T35" s="4">
        <v>1</v>
      </c>
      <c r="U35" s="4"/>
      <c r="V35" s="10">
        <f t="shared" si="0"/>
        <v>31</v>
      </c>
      <c r="W35" s="11">
        <v>224</v>
      </c>
      <c r="X35" s="11">
        <v>525</v>
      </c>
      <c r="Y35" s="16">
        <f t="shared" si="1"/>
        <v>16275</v>
      </c>
    </row>
    <row r="36" spans="1:25" ht="60" customHeight="1" x14ac:dyDescent="0.2">
      <c r="A36" s="2"/>
      <c r="B36" s="2" t="s">
        <v>0</v>
      </c>
      <c r="C36" s="2" t="s">
        <v>118</v>
      </c>
      <c r="D36" s="2" t="s">
        <v>3</v>
      </c>
      <c r="E36" s="2" t="s">
        <v>69</v>
      </c>
      <c r="F36" s="2" t="s">
        <v>160</v>
      </c>
      <c r="G36" s="4"/>
      <c r="H36" s="4"/>
      <c r="I36" s="4"/>
      <c r="J36" s="4">
        <v>1</v>
      </c>
      <c r="K36" s="4"/>
      <c r="L36" s="4">
        <v>1</v>
      </c>
      <c r="M36" s="4">
        <v>1</v>
      </c>
      <c r="N36" s="4">
        <v>4</v>
      </c>
      <c r="O36" s="4">
        <v>2</v>
      </c>
      <c r="P36" s="4">
        <v>4</v>
      </c>
      <c r="Q36" s="4">
        <v>1</v>
      </c>
      <c r="R36" s="4">
        <v>1</v>
      </c>
      <c r="S36" s="4"/>
      <c r="T36" s="4">
        <v>1</v>
      </c>
      <c r="U36" s="4"/>
      <c r="V36" s="10">
        <f t="shared" ref="V36:V67" si="2">SUM(G36:U36)</f>
        <v>16</v>
      </c>
      <c r="W36" s="11">
        <v>244</v>
      </c>
      <c r="X36" s="11">
        <v>575</v>
      </c>
      <c r="Y36" s="16">
        <f t="shared" si="1"/>
        <v>9200</v>
      </c>
    </row>
    <row r="37" spans="1:25" x14ac:dyDescent="0.2">
      <c r="A37" s="2"/>
      <c r="B37" s="2" t="s">
        <v>0</v>
      </c>
      <c r="C37" s="2" t="s">
        <v>118</v>
      </c>
      <c r="D37" s="2" t="s">
        <v>1</v>
      </c>
      <c r="E37" s="2" t="s">
        <v>70</v>
      </c>
      <c r="F37" s="2" t="s">
        <v>167</v>
      </c>
      <c r="G37" s="4"/>
      <c r="H37" s="4"/>
      <c r="I37" s="4"/>
      <c r="J37" s="4">
        <v>1</v>
      </c>
      <c r="K37" s="4"/>
      <c r="L37" s="4">
        <v>7</v>
      </c>
      <c r="M37" s="4">
        <v>1</v>
      </c>
      <c r="N37" s="4">
        <v>10</v>
      </c>
      <c r="O37" s="4">
        <v>2</v>
      </c>
      <c r="P37" s="4">
        <v>10</v>
      </c>
      <c r="Q37" s="4">
        <v>1</v>
      </c>
      <c r="R37" s="4">
        <v>7</v>
      </c>
      <c r="S37" s="4"/>
      <c r="T37" s="4">
        <v>1</v>
      </c>
      <c r="U37" s="4"/>
      <c r="V37" s="10">
        <f t="shared" si="2"/>
        <v>40</v>
      </c>
      <c r="W37" s="11">
        <v>244</v>
      </c>
      <c r="X37" s="11">
        <v>575</v>
      </c>
      <c r="Y37" s="16">
        <f t="shared" si="1"/>
        <v>23000</v>
      </c>
    </row>
    <row r="38" spans="1:25" ht="60" customHeight="1" x14ac:dyDescent="0.2">
      <c r="A38" s="2"/>
      <c r="B38" s="2" t="s">
        <v>0</v>
      </c>
      <c r="C38" s="2" t="s">
        <v>119</v>
      </c>
      <c r="D38" s="2" t="s">
        <v>3</v>
      </c>
      <c r="E38" s="2" t="s">
        <v>71</v>
      </c>
      <c r="F38" s="2" t="s">
        <v>137</v>
      </c>
      <c r="G38" s="4"/>
      <c r="H38" s="4"/>
      <c r="I38" s="4"/>
      <c r="J38" s="4">
        <v>2</v>
      </c>
      <c r="K38" s="4"/>
      <c r="L38" s="4">
        <v>2</v>
      </c>
      <c r="M38" s="4"/>
      <c r="N38" s="4">
        <v>2</v>
      </c>
      <c r="O38" s="4"/>
      <c r="P38" s="4">
        <v>2</v>
      </c>
      <c r="Q38" s="4"/>
      <c r="R38" s="4">
        <v>2</v>
      </c>
      <c r="S38" s="4"/>
      <c r="T38" s="4">
        <v>2</v>
      </c>
      <c r="U38" s="4"/>
      <c r="V38" s="10">
        <f t="shared" si="2"/>
        <v>12</v>
      </c>
      <c r="W38" s="11">
        <v>253</v>
      </c>
      <c r="X38" s="11">
        <v>595</v>
      </c>
      <c r="Y38" s="16">
        <f t="shared" si="1"/>
        <v>7140</v>
      </c>
    </row>
    <row r="39" spans="1:25" ht="60" customHeight="1" x14ac:dyDescent="0.2">
      <c r="A39" s="2"/>
      <c r="B39" s="2" t="s">
        <v>0</v>
      </c>
      <c r="C39" s="2" t="s">
        <v>120</v>
      </c>
      <c r="D39" s="2" t="s">
        <v>3</v>
      </c>
      <c r="E39" s="2" t="s">
        <v>72</v>
      </c>
      <c r="F39" s="2" t="s">
        <v>174</v>
      </c>
      <c r="G39" s="4"/>
      <c r="H39" s="4">
        <v>1</v>
      </c>
      <c r="I39" s="4"/>
      <c r="J39" s="4">
        <v>1</v>
      </c>
      <c r="K39" s="4"/>
      <c r="L39" s="4">
        <v>4</v>
      </c>
      <c r="M39" s="4"/>
      <c r="N39" s="4">
        <v>6</v>
      </c>
      <c r="O39" s="4"/>
      <c r="P39" s="4">
        <v>5</v>
      </c>
      <c r="Q39" s="4"/>
      <c r="R39" s="4">
        <v>4</v>
      </c>
      <c r="S39" s="4"/>
      <c r="T39" s="4">
        <v>2</v>
      </c>
      <c r="U39" s="4"/>
      <c r="V39" s="10">
        <f t="shared" si="2"/>
        <v>23</v>
      </c>
      <c r="W39" s="11">
        <v>125</v>
      </c>
      <c r="X39" s="11">
        <v>295</v>
      </c>
      <c r="Y39" s="16">
        <f t="shared" si="1"/>
        <v>6785</v>
      </c>
    </row>
    <row r="40" spans="1:25" ht="30" x14ac:dyDescent="0.2">
      <c r="A40" s="2"/>
      <c r="B40" s="2" t="s">
        <v>0</v>
      </c>
      <c r="C40" s="2" t="s">
        <v>120</v>
      </c>
      <c r="D40" s="2" t="s">
        <v>1</v>
      </c>
      <c r="E40" s="2" t="s">
        <v>73</v>
      </c>
      <c r="F40" s="2" t="s">
        <v>173</v>
      </c>
      <c r="G40" s="4"/>
      <c r="H40" s="4">
        <v>1</v>
      </c>
      <c r="I40" s="4"/>
      <c r="J40" s="4">
        <v>1</v>
      </c>
      <c r="K40" s="4"/>
      <c r="L40" s="4">
        <v>2</v>
      </c>
      <c r="M40" s="4"/>
      <c r="N40" s="4">
        <v>2</v>
      </c>
      <c r="O40" s="4"/>
      <c r="P40" s="4">
        <v>1</v>
      </c>
      <c r="Q40" s="4"/>
      <c r="R40" s="4">
        <v>1</v>
      </c>
      <c r="S40" s="4"/>
      <c r="T40" s="4"/>
      <c r="U40" s="4"/>
      <c r="V40" s="10">
        <f t="shared" si="2"/>
        <v>8</v>
      </c>
      <c r="W40" s="11">
        <v>125</v>
      </c>
      <c r="X40" s="11">
        <v>295</v>
      </c>
      <c r="Y40" s="16">
        <f t="shared" si="1"/>
        <v>2360</v>
      </c>
    </row>
    <row r="41" spans="1:25" ht="60" customHeight="1" x14ac:dyDescent="0.2">
      <c r="A41" s="2"/>
      <c r="B41" s="2" t="s">
        <v>0</v>
      </c>
      <c r="C41" s="2" t="s">
        <v>121</v>
      </c>
      <c r="D41" s="2" t="s">
        <v>3</v>
      </c>
      <c r="E41" s="2" t="s">
        <v>105</v>
      </c>
      <c r="F41" s="2" t="s">
        <v>160</v>
      </c>
      <c r="G41" s="4"/>
      <c r="H41" s="4">
        <v>4</v>
      </c>
      <c r="I41" s="4"/>
      <c r="J41" s="4">
        <v>4</v>
      </c>
      <c r="K41" s="4"/>
      <c r="L41" s="4">
        <v>8</v>
      </c>
      <c r="M41" s="4">
        <v>1</v>
      </c>
      <c r="N41" s="4">
        <v>10</v>
      </c>
      <c r="O41" s="4">
        <v>2</v>
      </c>
      <c r="P41" s="4">
        <v>10</v>
      </c>
      <c r="Q41" s="4">
        <v>1</v>
      </c>
      <c r="R41" s="4">
        <v>8</v>
      </c>
      <c r="S41" s="4"/>
      <c r="T41" s="4">
        <v>4</v>
      </c>
      <c r="U41" s="4">
        <v>4</v>
      </c>
      <c r="V41" s="10">
        <f t="shared" si="2"/>
        <v>56</v>
      </c>
      <c r="W41" s="11">
        <v>253</v>
      </c>
      <c r="X41" s="11">
        <v>595</v>
      </c>
      <c r="Y41" s="16">
        <f t="shared" si="1"/>
        <v>33320</v>
      </c>
    </row>
    <row r="42" spans="1:25" ht="60" customHeight="1" x14ac:dyDescent="0.2">
      <c r="A42" s="2"/>
      <c r="B42" s="2" t="s">
        <v>0</v>
      </c>
      <c r="C42" s="2" t="s">
        <v>122</v>
      </c>
      <c r="D42" s="2" t="s">
        <v>11</v>
      </c>
      <c r="E42" s="2" t="s">
        <v>74</v>
      </c>
      <c r="F42" s="2" t="s">
        <v>135</v>
      </c>
      <c r="G42" s="4"/>
      <c r="H42" s="4">
        <v>1</v>
      </c>
      <c r="I42" s="4"/>
      <c r="J42" s="4">
        <v>2</v>
      </c>
      <c r="K42" s="4"/>
      <c r="L42" s="4">
        <v>4</v>
      </c>
      <c r="M42" s="4"/>
      <c r="N42" s="4">
        <v>5</v>
      </c>
      <c r="O42" s="4"/>
      <c r="P42" s="4">
        <v>5</v>
      </c>
      <c r="Q42" s="4"/>
      <c r="R42" s="4">
        <v>4</v>
      </c>
      <c r="S42" s="4"/>
      <c r="T42" s="4">
        <v>2</v>
      </c>
      <c r="U42" s="4">
        <v>1</v>
      </c>
      <c r="V42" s="10">
        <f t="shared" si="2"/>
        <v>24</v>
      </c>
      <c r="W42" s="11">
        <v>319</v>
      </c>
      <c r="X42" s="11">
        <v>750</v>
      </c>
      <c r="Y42" s="16">
        <f t="shared" si="1"/>
        <v>18000</v>
      </c>
    </row>
    <row r="43" spans="1:25" x14ac:dyDescent="0.2">
      <c r="A43" s="2"/>
      <c r="B43" s="2" t="s">
        <v>0</v>
      </c>
      <c r="C43" s="2" t="s">
        <v>122</v>
      </c>
      <c r="D43" s="2" t="s">
        <v>12</v>
      </c>
      <c r="E43" s="2" t="s">
        <v>75</v>
      </c>
      <c r="F43" s="2" t="s">
        <v>163</v>
      </c>
      <c r="G43" s="4"/>
      <c r="H43" s="4">
        <v>1</v>
      </c>
      <c r="I43" s="4"/>
      <c r="J43" s="4">
        <v>3</v>
      </c>
      <c r="K43" s="4"/>
      <c r="L43" s="4">
        <v>3</v>
      </c>
      <c r="M43" s="4"/>
      <c r="N43" s="4">
        <v>2</v>
      </c>
      <c r="O43" s="4"/>
      <c r="P43" s="4">
        <v>1</v>
      </c>
      <c r="Q43" s="4"/>
      <c r="R43" s="4"/>
      <c r="S43" s="4"/>
      <c r="T43" s="4"/>
      <c r="U43" s="4"/>
      <c r="V43" s="10">
        <f t="shared" si="2"/>
        <v>10</v>
      </c>
      <c r="W43" s="11">
        <v>319</v>
      </c>
      <c r="X43" s="11">
        <v>750</v>
      </c>
      <c r="Y43" s="16">
        <f t="shared" si="1"/>
        <v>7500</v>
      </c>
    </row>
    <row r="44" spans="1:25" x14ac:dyDescent="0.2">
      <c r="A44" s="2"/>
      <c r="B44" s="2" t="s">
        <v>0</v>
      </c>
      <c r="C44" s="2" t="s">
        <v>122</v>
      </c>
      <c r="D44" s="2" t="s">
        <v>18</v>
      </c>
      <c r="E44" s="2" t="s">
        <v>76</v>
      </c>
      <c r="F44" s="2" t="s">
        <v>177</v>
      </c>
      <c r="G44" s="4"/>
      <c r="H44" s="4"/>
      <c r="I44" s="4"/>
      <c r="J44" s="4">
        <v>2</v>
      </c>
      <c r="K44" s="4"/>
      <c r="L44" s="4">
        <v>3</v>
      </c>
      <c r="M44" s="4"/>
      <c r="N44" s="4">
        <v>4</v>
      </c>
      <c r="O44" s="4"/>
      <c r="P44" s="4">
        <v>5</v>
      </c>
      <c r="Q44" s="4"/>
      <c r="R44" s="4">
        <v>4</v>
      </c>
      <c r="S44" s="4"/>
      <c r="T44" s="4">
        <v>2</v>
      </c>
      <c r="U44" s="4">
        <v>1</v>
      </c>
      <c r="V44" s="10">
        <f t="shared" si="2"/>
        <v>21</v>
      </c>
      <c r="W44" s="11">
        <v>319</v>
      </c>
      <c r="X44" s="11">
        <v>750</v>
      </c>
      <c r="Y44" s="16">
        <f t="shared" si="1"/>
        <v>15750</v>
      </c>
    </row>
    <row r="45" spans="1:25" x14ac:dyDescent="0.2">
      <c r="A45" s="2"/>
      <c r="B45" s="2" t="s">
        <v>0</v>
      </c>
      <c r="C45" s="2" t="s">
        <v>122</v>
      </c>
      <c r="D45" s="2" t="s">
        <v>19</v>
      </c>
      <c r="E45" s="2" t="s">
        <v>77</v>
      </c>
      <c r="F45" s="2" t="s">
        <v>178</v>
      </c>
      <c r="G45" s="4"/>
      <c r="H45" s="4">
        <v>1</v>
      </c>
      <c r="I45" s="4"/>
      <c r="J45" s="4">
        <v>2</v>
      </c>
      <c r="K45" s="4"/>
      <c r="L45" s="4">
        <v>3</v>
      </c>
      <c r="M45" s="4"/>
      <c r="N45" s="4">
        <v>4</v>
      </c>
      <c r="O45" s="4"/>
      <c r="P45" s="4">
        <v>5</v>
      </c>
      <c r="Q45" s="4"/>
      <c r="R45" s="4">
        <v>3</v>
      </c>
      <c r="S45" s="4"/>
      <c r="T45" s="4">
        <v>2</v>
      </c>
      <c r="U45" s="4">
        <v>1</v>
      </c>
      <c r="V45" s="10">
        <f t="shared" si="2"/>
        <v>21</v>
      </c>
      <c r="W45" s="11">
        <v>319</v>
      </c>
      <c r="X45" s="11">
        <v>750</v>
      </c>
      <c r="Y45" s="16">
        <f t="shared" si="1"/>
        <v>15750</v>
      </c>
    </row>
    <row r="46" spans="1:25" ht="60" customHeight="1" x14ac:dyDescent="0.2">
      <c r="A46" s="2"/>
      <c r="B46" s="2" t="s">
        <v>131</v>
      </c>
      <c r="C46" s="2" t="s">
        <v>123</v>
      </c>
      <c r="D46" s="2" t="s">
        <v>3</v>
      </c>
      <c r="E46" s="2" t="s">
        <v>78</v>
      </c>
      <c r="F46" s="2" t="s">
        <v>137</v>
      </c>
      <c r="G46" s="4"/>
      <c r="H46" s="4">
        <v>3</v>
      </c>
      <c r="I46" s="4"/>
      <c r="J46" s="4">
        <v>3</v>
      </c>
      <c r="K46" s="4">
        <v>2</v>
      </c>
      <c r="L46" s="4">
        <v>3</v>
      </c>
      <c r="M46" s="4">
        <v>2</v>
      </c>
      <c r="N46" s="4">
        <v>3</v>
      </c>
      <c r="O46" s="4">
        <v>2</v>
      </c>
      <c r="P46" s="4">
        <v>3</v>
      </c>
      <c r="Q46" s="4">
        <v>2</v>
      </c>
      <c r="R46" s="4">
        <v>3</v>
      </c>
      <c r="S46" s="4"/>
      <c r="T46" s="4">
        <v>3</v>
      </c>
      <c r="U46" s="4">
        <v>3</v>
      </c>
      <c r="V46" s="10">
        <f t="shared" si="2"/>
        <v>32</v>
      </c>
      <c r="W46" s="11">
        <v>362</v>
      </c>
      <c r="X46" s="11">
        <v>850</v>
      </c>
      <c r="Y46" s="16">
        <f t="shared" si="1"/>
        <v>27200</v>
      </c>
    </row>
    <row r="47" spans="1:25" x14ac:dyDescent="0.2">
      <c r="A47" s="2"/>
      <c r="B47" s="2" t="s">
        <v>132</v>
      </c>
      <c r="C47" s="2" t="s">
        <v>123</v>
      </c>
      <c r="D47" s="2" t="s">
        <v>1</v>
      </c>
      <c r="E47" s="2" t="s">
        <v>79</v>
      </c>
      <c r="F47" s="2" t="s">
        <v>179</v>
      </c>
      <c r="G47" s="4"/>
      <c r="H47" s="4">
        <v>3</v>
      </c>
      <c r="I47" s="4"/>
      <c r="J47" s="4">
        <v>3</v>
      </c>
      <c r="K47" s="4"/>
      <c r="L47" s="4">
        <v>5</v>
      </c>
      <c r="M47" s="4"/>
      <c r="N47" s="4">
        <v>5</v>
      </c>
      <c r="O47" s="4"/>
      <c r="P47" s="4">
        <v>5</v>
      </c>
      <c r="Q47" s="4"/>
      <c r="R47" s="4">
        <v>5</v>
      </c>
      <c r="S47" s="4"/>
      <c r="T47" s="4">
        <v>3</v>
      </c>
      <c r="U47" s="4">
        <v>3</v>
      </c>
      <c r="V47" s="10">
        <f t="shared" si="2"/>
        <v>32</v>
      </c>
      <c r="W47" s="11">
        <v>362</v>
      </c>
      <c r="X47" s="11">
        <v>850</v>
      </c>
      <c r="Y47" s="16">
        <f t="shared" si="1"/>
        <v>27200</v>
      </c>
    </row>
    <row r="48" spans="1:25" ht="60" customHeight="1" x14ac:dyDescent="0.2">
      <c r="A48" s="2"/>
      <c r="B48" s="2" t="s">
        <v>0</v>
      </c>
      <c r="C48" s="2" t="s">
        <v>124</v>
      </c>
      <c r="D48" s="2" t="s">
        <v>20</v>
      </c>
      <c r="E48" s="2" t="s">
        <v>80</v>
      </c>
      <c r="F48" s="2" t="s">
        <v>180</v>
      </c>
      <c r="G48" s="4"/>
      <c r="H48" s="4">
        <v>1</v>
      </c>
      <c r="I48" s="4">
        <v>1</v>
      </c>
      <c r="J48" s="4">
        <v>4</v>
      </c>
      <c r="K48" s="4">
        <v>1</v>
      </c>
      <c r="L48" s="4">
        <v>5</v>
      </c>
      <c r="M48" s="4">
        <v>1</v>
      </c>
      <c r="N48" s="4">
        <v>5</v>
      </c>
      <c r="O48" s="4">
        <v>1</v>
      </c>
      <c r="P48" s="4">
        <v>3</v>
      </c>
      <c r="Q48" s="4">
        <v>1</v>
      </c>
      <c r="R48" s="4"/>
      <c r="S48" s="4"/>
      <c r="T48" s="4"/>
      <c r="U48" s="4">
        <v>1</v>
      </c>
      <c r="V48" s="10">
        <f t="shared" si="2"/>
        <v>24</v>
      </c>
      <c r="W48" s="11">
        <v>251</v>
      </c>
      <c r="X48" s="11">
        <v>590</v>
      </c>
      <c r="Y48" s="16">
        <f t="shared" si="1"/>
        <v>14160</v>
      </c>
    </row>
    <row r="49" spans="1:25" x14ac:dyDescent="0.2">
      <c r="A49" s="2"/>
      <c r="B49" s="2" t="s">
        <v>0</v>
      </c>
      <c r="C49" s="2" t="s">
        <v>124</v>
      </c>
      <c r="D49" s="2" t="s">
        <v>22</v>
      </c>
      <c r="E49" s="2" t="s">
        <v>81</v>
      </c>
      <c r="F49" s="2" t="s">
        <v>181</v>
      </c>
      <c r="G49" s="4"/>
      <c r="H49" s="4">
        <v>1</v>
      </c>
      <c r="I49" s="4"/>
      <c r="J49" s="4">
        <v>1</v>
      </c>
      <c r="K49" s="4">
        <v>1</v>
      </c>
      <c r="L49" s="4">
        <v>1</v>
      </c>
      <c r="M49" s="4">
        <v>1</v>
      </c>
      <c r="N49" s="4">
        <v>1</v>
      </c>
      <c r="O49" s="4"/>
      <c r="P49" s="4">
        <v>4</v>
      </c>
      <c r="Q49" s="4"/>
      <c r="R49" s="4">
        <v>1</v>
      </c>
      <c r="S49" s="4">
        <v>1</v>
      </c>
      <c r="T49" s="4"/>
      <c r="U49" s="4">
        <v>1</v>
      </c>
      <c r="V49" s="10">
        <f t="shared" si="2"/>
        <v>13</v>
      </c>
      <c r="W49" s="11">
        <v>251</v>
      </c>
      <c r="X49" s="11">
        <v>590</v>
      </c>
      <c r="Y49" s="16">
        <f t="shared" si="1"/>
        <v>7670</v>
      </c>
    </row>
    <row r="50" spans="1:25" x14ac:dyDescent="0.2">
      <c r="A50" s="2"/>
      <c r="B50" s="2" t="s">
        <v>0</v>
      </c>
      <c r="C50" s="2" t="s">
        <v>124</v>
      </c>
      <c r="D50" s="2" t="s">
        <v>47</v>
      </c>
      <c r="E50" s="2" t="s">
        <v>82</v>
      </c>
      <c r="F50" s="2" t="s">
        <v>182</v>
      </c>
      <c r="G50" s="4"/>
      <c r="H50" s="4">
        <v>2</v>
      </c>
      <c r="I50" s="4"/>
      <c r="J50" s="4">
        <v>3</v>
      </c>
      <c r="K50" s="4">
        <v>1</v>
      </c>
      <c r="L50" s="4">
        <v>4</v>
      </c>
      <c r="M50" s="4">
        <v>1</v>
      </c>
      <c r="N50" s="4">
        <v>3</v>
      </c>
      <c r="O50" s="4">
        <v>1</v>
      </c>
      <c r="P50" s="4">
        <v>1</v>
      </c>
      <c r="Q50" s="4"/>
      <c r="R50" s="4"/>
      <c r="S50" s="4"/>
      <c r="T50" s="4"/>
      <c r="U50" s="4"/>
      <c r="V50" s="10">
        <f t="shared" si="2"/>
        <v>16</v>
      </c>
      <c r="W50" s="11">
        <v>251</v>
      </c>
      <c r="X50" s="11">
        <v>590</v>
      </c>
      <c r="Y50" s="16">
        <f t="shared" si="1"/>
        <v>9440</v>
      </c>
    </row>
    <row r="51" spans="1:25" x14ac:dyDescent="0.2">
      <c r="A51" s="2"/>
      <c r="B51" s="2" t="s">
        <v>0</v>
      </c>
      <c r="C51" s="2" t="s">
        <v>124</v>
      </c>
      <c r="D51" s="2" t="s">
        <v>48</v>
      </c>
      <c r="E51" s="2" t="s">
        <v>83</v>
      </c>
      <c r="F51" s="2" t="s">
        <v>157</v>
      </c>
      <c r="G51" s="4"/>
      <c r="H51" s="4"/>
      <c r="I51" s="4"/>
      <c r="J51" s="4">
        <v>1</v>
      </c>
      <c r="K51" s="4"/>
      <c r="L51" s="4">
        <v>1</v>
      </c>
      <c r="M51" s="4"/>
      <c r="N51" s="4">
        <v>1</v>
      </c>
      <c r="O51" s="4"/>
      <c r="P51" s="4">
        <v>1</v>
      </c>
      <c r="Q51" s="4"/>
      <c r="R51" s="4">
        <v>1</v>
      </c>
      <c r="S51" s="4"/>
      <c r="T51" s="4"/>
      <c r="U51" s="4">
        <v>1</v>
      </c>
      <c r="V51" s="10">
        <f t="shared" si="2"/>
        <v>6</v>
      </c>
      <c r="W51" s="11">
        <v>251</v>
      </c>
      <c r="X51" s="11">
        <v>590</v>
      </c>
      <c r="Y51" s="16">
        <f t="shared" si="1"/>
        <v>3540</v>
      </c>
    </row>
    <row r="52" spans="1:25" ht="60" customHeight="1" x14ac:dyDescent="0.2">
      <c r="A52" s="2"/>
      <c r="B52" s="2" t="s">
        <v>0</v>
      </c>
      <c r="C52" s="2" t="s">
        <v>125</v>
      </c>
      <c r="D52" s="2" t="s">
        <v>6</v>
      </c>
      <c r="E52" s="2" t="s">
        <v>84</v>
      </c>
      <c r="F52" s="2" t="s">
        <v>183</v>
      </c>
      <c r="G52" s="4"/>
      <c r="H52" s="4"/>
      <c r="I52" s="4"/>
      <c r="J52" s="4">
        <v>3</v>
      </c>
      <c r="K52" s="4"/>
      <c r="L52" s="4">
        <v>5</v>
      </c>
      <c r="M52" s="4"/>
      <c r="N52" s="4">
        <v>6</v>
      </c>
      <c r="O52" s="4"/>
      <c r="P52" s="4">
        <v>7</v>
      </c>
      <c r="Q52" s="4"/>
      <c r="R52" s="4">
        <v>5</v>
      </c>
      <c r="S52" s="4"/>
      <c r="T52" s="4">
        <v>3</v>
      </c>
      <c r="U52" s="4">
        <v>1</v>
      </c>
      <c r="V52" s="10">
        <f t="shared" si="2"/>
        <v>30</v>
      </c>
      <c r="W52" s="11">
        <v>265</v>
      </c>
      <c r="X52" s="11">
        <v>625</v>
      </c>
      <c r="Y52" s="16">
        <f t="shared" si="1"/>
        <v>18750</v>
      </c>
    </row>
    <row r="53" spans="1:25" x14ac:dyDescent="0.2">
      <c r="A53" s="2"/>
      <c r="B53" s="2" t="s">
        <v>0</v>
      </c>
      <c r="C53" s="2" t="s">
        <v>125</v>
      </c>
      <c r="D53" s="2" t="s">
        <v>8</v>
      </c>
      <c r="E53" s="2" t="s">
        <v>85</v>
      </c>
      <c r="F53" s="2" t="s">
        <v>184</v>
      </c>
      <c r="G53" s="4"/>
      <c r="H53" s="4"/>
      <c r="I53" s="4"/>
      <c r="J53" s="4">
        <v>4</v>
      </c>
      <c r="K53" s="4"/>
      <c r="L53" s="4">
        <v>4</v>
      </c>
      <c r="M53" s="4"/>
      <c r="N53" s="4">
        <v>4</v>
      </c>
      <c r="O53" s="4"/>
      <c r="P53" s="4">
        <v>2</v>
      </c>
      <c r="Q53" s="4"/>
      <c r="R53" s="4">
        <v>2</v>
      </c>
      <c r="S53" s="4"/>
      <c r="T53" s="4"/>
      <c r="U53" s="4"/>
      <c r="V53" s="10">
        <f t="shared" si="2"/>
        <v>16</v>
      </c>
      <c r="W53" s="11">
        <v>265</v>
      </c>
      <c r="X53" s="11">
        <v>625</v>
      </c>
      <c r="Y53" s="16">
        <f t="shared" si="1"/>
        <v>10000</v>
      </c>
    </row>
    <row r="54" spans="1:25" x14ac:dyDescent="0.2">
      <c r="A54" s="2"/>
      <c r="B54" s="2" t="s">
        <v>0</v>
      </c>
      <c r="C54" s="2" t="s">
        <v>125</v>
      </c>
      <c r="D54" s="2" t="s">
        <v>58</v>
      </c>
      <c r="E54" s="2" t="s">
        <v>86</v>
      </c>
      <c r="F54" s="2" t="s">
        <v>185</v>
      </c>
      <c r="G54" s="4">
        <v>1</v>
      </c>
      <c r="H54" s="4">
        <v>2</v>
      </c>
      <c r="I54" s="4"/>
      <c r="J54" s="4">
        <v>3</v>
      </c>
      <c r="K54" s="4"/>
      <c r="L54" s="4">
        <v>5</v>
      </c>
      <c r="M54" s="4">
        <v>1</v>
      </c>
      <c r="N54" s="4">
        <v>6</v>
      </c>
      <c r="O54" s="4">
        <v>1</v>
      </c>
      <c r="P54" s="4">
        <v>5</v>
      </c>
      <c r="Q54" s="4"/>
      <c r="R54" s="4">
        <v>2</v>
      </c>
      <c r="S54" s="4"/>
      <c r="T54" s="4"/>
      <c r="U54" s="4"/>
      <c r="V54" s="10">
        <f t="shared" si="2"/>
        <v>26</v>
      </c>
      <c r="W54" s="11">
        <v>265</v>
      </c>
      <c r="X54" s="11">
        <v>625</v>
      </c>
      <c r="Y54" s="16">
        <f t="shared" si="1"/>
        <v>16250</v>
      </c>
    </row>
    <row r="55" spans="1:25" x14ac:dyDescent="0.2">
      <c r="A55" s="2"/>
      <c r="B55" s="2" t="s">
        <v>0</v>
      </c>
      <c r="C55" s="2" t="s">
        <v>125</v>
      </c>
      <c r="D55" s="2" t="s">
        <v>59</v>
      </c>
      <c r="E55" s="2" t="s">
        <v>87</v>
      </c>
      <c r="F55" s="2" t="s">
        <v>186</v>
      </c>
      <c r="G55" s="4"/>
      <c r="H55" s="4"/>
      <c r="I55" s="4"/>
      <c r="J55" s="4">
        <v>2</v>
      </c>
      <c r="K55" s="4"/>
      <c r="L55" s="4">
        <v>4</v>
      </c>
      <c r="M55" s="4"/>
      <c r="N55" s="4">
        <v>4</v>
      </c>
      <c r="O55" s="4"/>
      <c r="P55" s="4">
        <v>6</v>
      </c>
      <c r="Q55" s="4"/>
      <c r="R55" s="4">
        <v>3</v>
      </c>
      <c r="S55" s="4"/>
      <c r="T55" s="4">
        <v>1</v>
      </c>
      <c r="U55" s="4"/>
      <c r="V55" s="10">
        <f t="shared" si="2"/>
        <v>20</v>
      </c>
      <c r="W55" s="11">
        <v>265</v>
      </c>
      <c r="X55" s="11">
        <v>625</v>
      </c>
      <c r="Y55" s="16">
        <f t="shared" si="1"/>
        <v>12500</v>
      </c>
    </row>
    <row r="56" spans="1:25" x14ac:dyDescent="0.2">
      <c r="A56" s="2"/>
      <c r="B56" s="2" t="s">
        <v>0</v>
      </c>
      <c r="C56" s="2" t="s">
        <v>125</v>
      </c>
      <c r="D56" s="2" t="s">
        <v>33</v>
      </c>
      <c r="E56" s="2" t="s">
        <v>88</v>
      </c>
      <c r="F56" s="2" t="s">
        <v>169</v>
      </c>
      <c r="G56" s="4"/>
      <c r="H56" s="4"/>
      <c r="I56" s="4"/>
      <c r="J56" s="4">
        <v>3</v>
      </c>
      <c r="K56" s="4"/>
      <c r="L56" s="4">
        <v>5</v>
      </c>
      <c r="M56" s="4"/>
      <c r="N56" s="4">
        <v>4</v>
      </c>
      <c r="O56" s="4"/>
      <c r="P56" s="4">
        <v>6</v>
      </c>
      <c r="Q56" s="4"/>
      <c r="R56" s="4">
        <v>3</v>
      </c>
      <c r="S56" s="4"/>
      <c r="T56" s="4">
        <v>2</v>
      </c>
      <c r="U56" s="4"/>
      <c r="V56" s="10">
        <f t="shared" si="2"/>
        <v>23</v>
      </c>
      <c r="W56" s="11">
        <v>265</v>
      </c>
      <c r="X56" s="11">
        <v>625</v>
      </c>
      <c r="Y56" s="16">
        <f t="shared" si="1"/>
        <v>14375</v>
      </c>
    </row>
    <row r="57" spans="1:25" ht="60" customHeight="1" x14ac:dyDescent="0.2">
      <c r="A57" s="2"/>
      <c r="B57" s="2" t="s">
        <v>0</v>
      </c>
      <c r="C57" s="2" t="s">
        <v>126</v>
      </c>
      <c r="D57" s="2" t="s">
        <v>4</v>
      </c>
      <c r="E57" s="2" t="s">
        <v>89</v>
      </c>
      <c r="F57" s="2" t="s">
        <v>187</v>
      </c>
      <c r="G57" s="4"/>
      <c r="H57" s="4">
        <v>1</v>
      </c>
      <c r="I57" s="4"/>
      <c r="J57" s="4">
        <v>1</v>
      </c>
      <c r="K57" s="4"/>
      <c r="L57" s="4">
        <v>2</v>
      </c>
      <c r="M57" s="4"/>
      <c r="N57" s="4">
        <v>2</v>
      </c>
      <c r="O57" s="4"/>
      <c r="P57" s="4">
        <v>1</v>
      </c>
      <c r="Q57" s="4"/>
      <c r="R57" s="4">
        <v>1</v>
      </c>
      <c r="S57" s="4"/>
      <c r="T57" s="4"/>
      <c r="U57" s="4"/>
      <c r="V57" s="10">
        <f t="shared" si="2"/>
        <v>8</v>
      </c>
      <c r="W57" s="11">
        <v>263</v>
      </c>
      <c r="X57" s="11">
        <v>620</v>
      </c>
      <c r="Y57" s="16">
        <f t="shared" si="1"/>
        <v>4960</v>
      </c>
    </row>
    <row r="58" spans="1:25" ht="60" customHeight="1" x14ac:dyDescent="0.2">
      <c r="A58" s="2"/>
      <c r="B58" s="2" t="s">
        <v>0</v>
      </c>
      <c r="C58" s="2" t="s">
        <v>127</v>
      </c>
      <c r="D58" s="2" t="s">
        <v>5</v>
      </c>
      <c r="E58" s="2" t="s">
        <v>90</v>
      </c>
      <c r="F58" s="2" t="s">
        <v>177</v>
      </c>
      <c r="G58" s="4">
        <v>1</v>
      </c>
      <c r="H58" s="4">
        <v>2</v>
      </c>
      <c r="I58" s="4"/>
      <c r="J58" s="4">
        <v>6</v>
      </c>
      <c r="K58" s="4"/>
      <c r="L58" s="4">
        <v>8</v>
      </c>
      <c r="M58" s="4">
        <v>1</v>
      </c>
      <c r="N58" s="4">
        <v>9</v>
      </c>
      <c r="O58" s="4">
        <v>1</v>
      </c>
      <c r="P58" s="4">
        <v>8</v>
      </c>
      <c r="Q58" s="4"/>
      <c r="R58" s="4">
        <v>5</v>
      </c>
      <c r="S58" s="4"/>
      <c r="T58" s="4">
        <v>2</v>
      </c>
      <c r="U58" s="4">
        <v>1</v>
      </c>
      <c r="V58" s="10">
        <f t="shared" si="2"/>
        <v>44</v>
      </c>
      <c r="W58" s="11">
        <v>253</v>
      </c>
      <c r="X58" s="11">
        <v>595</v>
      </c>
      <c r="Y58" s="16">
        <f t="shared" si="1"/>
        <v>26180</v>
      </c>
    </row>
    <row r="59" spans="1:25" x14ac:dyDescent="0.2">
      <c r="A59" s="2"/>
      <c r="B59" s="2" t="s">
        <v>0</v>
      </c>
      <c r="C59" s="2" t="s">
        <v>127</v>
      </c>
      <c r="D59" s="2" t="s">
        <v>6</v>
      </c>
      <c r="E59" s="2" t="s">
        <v>91</v>
      </c>
      <c r="F59" s="2" t="s">
        <v>135</v>
      </c>
      <c r="G59" s="4"/>
      <c r="H59" s="4">
        <v>1</v>
      </c>
      <c r="I59" s="4"/>
      <c r="J59" s="4">
        <v>3</v>
      </c>
      <c r="K59" s="4"/>
      <c r="L59" s="4">
        <v>4</v>
      </c>
      <c r="M59" s="4">
        <v>1</v>
      </c>
      <c r="N59" s="4">
        <v>5</v>
      </c>
      <c r="O59" s="4">
        <v>1</v>
      </c>
      <c r="P59" s="4">
        <v>3</v>
      </c>
      <c r="Q59" s="4"/>
      <c r="R59" s="4">
        <v>3</v>
      </c>
      <c r="S59" s="4"/>
      <c r="T59" s="4">
        <v>1</v>
      </c>
      <c r="U59" s="4"/>
      <c r="V59" s="10">
        <f t="shared" si="2"/>
        <v>22</v>
      </c>
      <c r="W59" s="11">
        <v>253</v>
      </c>
      <c r="X59" s="11">
        <v>595</v>
      </c>
      <c r="Y59" s="16">
        <f t="shared" si="1"/>
        <v>13090</v>
      </c>
    </row>
    <row r="60" spans="1:25" x14ac:dyDescent="0.2">
      <c r="A60" s="2"/>
      <c r="B60" s="2" t="s">
        <v>0</v>
      </c>
      <c r="C60" s="2" t="s">
        <v>127</v>
      </c>
      <c r="D60" s="2" t="s">
        <v>20</v>
      </c>
      <c r="E60" s="2" t="s">
        <v>92</v>
      </c>
      <c r="F60" s="2" t="s">
        <v>188</v>
      </c>
      <c r="G60" s="4">
        <v>1</v>
      </c>
      <c r="H60" s="4">
        <v>3</v>
      </c>
      <c r="I60" s="4"/>
      <c r="J60" s="4">
        <v>6</v>
      </c>
      <c r="K60" s="4"/>
      <c r="L60" s="4">
        <v>8</v>
      </c>
      <c r="M60" s="4">
        <v>1</v>
      </c>
      <c r="N60" s="4">
        <v>9</v>
      </c>
      <c r="O60" s="4">
        <v>1</v>
      </c>
      <c r="P60" s="4">
        <v>8</v>
      </c>
      <c r="Q60" s="4"/>
      <c r="R60" s="4">
        <v>5</v>
      </c>
      <c r="S60" s="4"/>
      <c r="T60" s="4">
        <v>2</v>
      </c>
      <c r="U60" s="4">
        <v>1</v>
      </c>
      <c r="V60" s="10">
        <f t="shared" si="2"/>
        <v>45</v>
      </c>
      <c r="W60" s="11">
        <v>253</v>
      </c>
      <c r="X60" s="11">
        <v>595</v>
      </c>
      <c r="Y60" s="16">
        <f t="shared" si="1"/>
        <v>26775</v>
      </c>
    </row>
    <row r="61" spans="1:25" x14ac:dyDescent="0.2">
      <c r="A61" s="2"/>
      <c r="B61" s="2" t="s">
        <v>0</v>
      </c>
      <c r="C61" s="2" t="s">
        <v>127</v>
      </c>
      <c r="D61" s="2" t="s">
        <v>22</v>
      </c>
      <c r="E61" s="2" t="s">
        <v>93</v>
      </c>
      <c r="F61" s="2" t="s">
        <v>189</v>
      </c>
      <c r="G61" s="4">
        <v>2</v>
      </c>
      <c r="H61" s="4">
        <v>4</v>
      </c>
      <c r="I61" s="4"/>
      <c r="J61" s="4">
        <v>8</v>
      </c>
      <c r="K61" s="4"/>
      <c r="L61" s="4">
        <v>10</v>
      </c>
      <c r="M61" s="4">
        <v>1</v>
      </c>
      <c r="N61" s="4">
        <v>9</v>
      </c>
      <c r="O61" s="4">
        <v>1</v>
      </c>
      <c r="P61" s="4">
        <v>7</v>
      </c>
      <c r="Q61" s="4"/>
      <c r="R61" s="4">
        <v>4</v>
      </c>
      <c r="S61" s="4"/>
      <c r="T61" s="4">
        <v>1</v>
      </c>
      <c r="U61" s="4">
        <v>1</v>
      </c>
      <c r="V61" s="10">
        <f t="shared" si="2"/>
        <v>48</v>
      </c>
      <c r="W61" s="11">
        <v>253</v>
      </c>
      <c r="X61" s="11">
        <v>595</v>
      </c>
      <c r="Y61" s="16">
        <f t="shared" si="1"/>
        <v>28560</v>
      </c>
    </row>
    <row r="62" spans="1:25" x14ac:dyDescent="0.2">
      <c r="A62" s="2"/>
      <c r="B62" s="2" t="s">
        <v>0</v>
      </c>
      <c r="C62" s="2" t="s">
        <v>127</v>
      </c>
      <c r="D62" s="2" t="s">
        <v>47</v>
      </c>
      <c r="E62" s="2" t="s">
        <v>106</v>
      </c>
      <c r="F62" s="2" t="s">
        <v>136</v>
      </c>
      <c r="G62" s="4">
        <v>1</v>
      </c>
      <c r="H62" s="4">
        <v>3</v>
      </c>
      <c r="I62" s="4"/>
      <c r="J62" s="4">
        <v>5</v>
      </c>
      <c r="K62" s="4"/>
      <c r="L62" s="4">
        <v>7</v>
      </c>
      <c r="M62" s="4"/>
      <c r="N62" s="4">
        <v>7</v>
      </c>
      <c r="O62" s="4"/>
      <c r="P62" s="4">
        <v>7</v>
      </c>
      <c r="Q62" s="4"/>
      <c r="R62" s="4">
        <v>4</v>
      </c>
      <c r="S62" s="4"/>
      <c r="T62" s="4">
        <v>2</v>
      </c>
      <c r="U62" s="4">
        <v>1</v>
      </c>
      <c r="V62" s="10">
        <f t="shared" si="2"/>
        <v>37</v>
      </c>
      <c r="W62" s="11">
        <v>253</v>
      </c>
      <c r="X62" s="11">
        <v>595</v>
      </c>
      <c r="Y62" s="16">
        <f t="shared" si="1"/>
        <v>22015</v>
      </c>
    </row>
    <row r="63" spans="1:25" x14ac:dyDescent="0.2">
      <c r="A63" s="2"/>
      <c r="B63" s="2" t="s">
        <v>0</v>
      </c>
      <c r="C63" s="2" t="s">
        <v>127</v>
      </c>
      <c r="D63" s="2" t="s">
        <v>51</v>
      </c>
      <c r="E63" s="2" t="s">
        <v>94</v>
      </c>
      <c r="F63" s="2" t="s">
        <v>166</v>
      </c>
      <c r="G63" s="4">
        <v>1</v>
      </c>
      <c r="H63" s="4">
        <v>3</v>
      </c>
      <c r="I63" s="4"/>
      <c r="J63" s="4">
        <v>5</v>
      </c>
      <c r="K63" s="4"/>
      <c r="L63" s="4">
        <v>9</v>
      </c>
      <c r="M63" s="4"/>
      <c r="N63" s="4">
        <v>10</v>
      </c>
      <c r="O63" s="4"/>
      <c r="P63" s="4">
        <v>9</v>
      </c>
      <c r="Q63" s="4"/>
      <c r="R63" s="4">
        <v>7</v>
      </c>
      <c r="S63" s="4"/>
      <c r="T63" s="4">
        <v>3</v>
      </c>
      <c r="U63" s="4">
        <v>1</v>
      </c>
      <c r="V63" s="10">
        <f t="shared" si="2"/>
        <v>48</v>
      </c>
      <c r="W63" s="11">
        <v>253</v>
      </c>
      <c r="X63" s="11">
        <v>595</v>
      </c>
      <c r="Y63" s="16">
        <f t="shared" si="1"/>
        <v>28560</v>
      </c>
    </row>
    <row r="64" spans="1:25" x14ac:dyDescent="0.2">
      <c r="A64" s="2"/>
      <c r="B64" s="2" t="s">
        <v>0</v>
      </c>
      <c r="C64" s="2" t="s">
        <v>127</v>
      </c>
      <c r="D64" s="2" t="s">
        <v>27</v>
      </c>
      <c r="E64" s="2" t="s">
        <v>95</v>
      </c>
      <c r="F64" s="2" t="s">
        <v>158</v>
      </c>
      <c r="G64" s="4">
        <v>1</v>
      </c>
      <c r="H64" s="4">
        <v>1</v>
      </c>
      <c r="I64" s="4"/>
      <c r="J64" s="4">
        <v>1</v>
      </c>
      <c r="K64" s="4"/>
      <c r="L64" s="4">
        <v>2</v>
      </c>
      <c r="M64" s="4"/>
      <c r="N64" s="4">
        <v>1</v>
      </c>
      <c r="O64" s="4"/>
      <c r="P64" s="4">
        <v>1</v>
      </c>
      <c r="Q64" s="4"/>
      <c r="R64" s="4"/>
      <c r="S64" s="4"/>
      <c r="T64" s="4"/>
      <c r="U64" s="4"/>
      <c r="V64" s="10">
        <f t="shared" si="2"/>
        <v>7</v>
      </c>
      <c r="W64" s="11">
        <v>253</v>
      </c>
      <c r="X64" s="11">
        <v>595</v>
      </c>
      <c r="Y64" s="16">
        <f t="shared" si="1"/>
        <v>4165</v>
      </c>
    </row>
    <row r="65" spans="1:25" ht="60" customHeight="1" x14ac:dyDescent="0.2">
      <c r="A65" s="2"/>
      <c r="B65" s="2" t="s">
        <v>0</v>
      </c>
      <c r="C65" s="2" t="s">
        <v>128</v>
      </c>
      <c r="D65" s="2" t="s">
        <v>4</v>
      </c>
      <c r="E65" s="2" t="s">
        <v>96</v>
      </c>
      <c r="F65" s="2" t="s">
        <v>165</v>
      </c>
      <c r="G65" s="4"/>
      <c r="H65" s="4"/>
      <c r="I65" s="4"/>
      <c r="J65" s="4">
        <v>2</v>
      </c>
      <c r="K65" s="4"/>
      <c r="L65" s="4">
        <v>2</v>
      </c>
      <c r="M65" s="4">
        <v>1</v>
      </c>
      <c r="N65" s="4">
        <v>3</v>
      </c>
      <c r="O65" s="4">
        <v>1</v>
      </c>
      <c r="P65" s="4">
        <v>1</v>
      </c>
      <c r="Q65" s="4"/>
      <c r="R65" s="4">
        <v>1</v>
      </c>
      <c r="S65" s="4"/>
      <c r="T65" s="4"/>
      <c r="U65" s="4"/>
      <c r="V65" s="10">
        <f t="shared" si="2"/>
        <v>11</v>
      </c>
      <c r="W65" s="11">
        <v>265</v>
      </c>
      <c r="X65" s="11">
        <v>625</v>
      </c>
      <c r="Y65" s="16">
        <f t="shared" si="1"/>
        <v>6875</v>
      </c>
    </row>
    <row r="66" spans="1:25" x14ac:dyDescent="0.2">
      <c r="A66" s="2"/>
      <c r="B66" s="2" t="s">
        <v>0</v>
      </c>
      <c r="C66" s="2" t="s">
        <v>128</v>
      </c>
      <c r="D66" s="2" t="s">
        <v>45</v>
      </c>
      <c r="E66" s="2" t="s">
        <v>97</v>
      </c>
      <c r="F66" s="2" t="s">
        <v>168</v>
      </c>
      <c r="G66" s="4"/>
      <c r="H66" s="4">
        <v>1</v>
      </c>
      <c r="I66" s="4"/>
      <c r="J66" s="4">
        <v>1</v>
      </c>
      <c r="K66" s="4"/>
      <c r="L66" s="4">
        <v>3</v>
      </c>
      <c r="M66" s="4">
        <v>2</v>
      </c>
      <c r="N66" s="4">
        <v>3</v>
      </c>
      <c r="O66" s="4">
        <v>2</v>
      </c>
      <c r="P66" s="4">
        <v>2</v>
      </c>
      <c r="Q66" s="4"/>
      <c r="R66" s="4">
        <v>1</v>
      </c>
      <c r="S66" s="4"/>
      <c r="T66" s="4">
        <v>1</v>
      </c>
      <c r="U66" s="4">
        <v>1</v>
      </c>
      <c r="V66" s="10">
        <f t="shared" si="2"/>
        <v>17</v>
      </c>
      <c r="W66" s="11">
        <v>265</v>
      </c>
      <c r="X66" s="11">
        <v>625</v>
      </c>
      <c r="Y66" s="16">
        <f t="shared" si="1"/>
        <v>10625</v>
      </c>
    </row>
    <row r="67" spans="1:25" x14ac:dyDescent="0.2">
      <c r="A67" s="2"/>
      <c r="B67" s="2" t="s">
        <v>0</v>
      </c>
      <c r="C67" s="2" t="s">
        <v>128</v>
      </c>
      <c r="D67" s="2" t="s">
        <v>22</v>
      </c>
      <c r="E67" s="2" t="s">
        <v>98</v>
      </c>
      <c r="F67" s="2" t="s">
        <v>159</v>
      </c>
      <c r="G67" s="4"/>
      <c r="H67" s="4"/>
      <c r="I67" s="4"/>
      <c r="J67" s="4">
        <v>3</v>
      </c>
      <c r="K67" s="4"/>
      <c r="L67" s="4">
        <v>5</v>
      </c>
      <c r="M67" s="4"/>
      <c r="N67" s="4">
        <v>4</v>
      </c>
      <c r="O67" s="4"/>
      <c r="P67" s="4">
        <v>4</v>
      </c>
      <c r="Q67" s="4"/>
      <c r="R67" s="4">
        <v>1</v>
      </c>
      <c r="S67" s="4"/>
      <c r="T67" s="4"/>
      <c r="U67" s="4"/>
      <c r="V67" s="10">
        <f t="shared" si="2"/>
        <v>17</v>
      </c>
      <c r="W67" s="11">
        <v>265</v>
      </c>
      <c r="X67" s="11">
        <v>625</v>
      </c>
      <c r="Y67" s="16">
        <f t="shared" si="1"/>
        <v>10625</v>
      </c>
    </row>
    <row r="68" spans="1:25" x14ac:dyDescent="0.2">
      <c r="A68" s="2"/>
      <c r="B68" s="2" t="s">
        <v>0</v>
      </c>
      <c r="C68" s="2" t="s">
        <v>128</v>
      </c>
      <c r="D68" s="2" t="s">
        <v>47</v>
      </c>
      <c r="E68" s="2" t="s">
        <v>99</v>
      </c>
      <c r="F68" s="2" t="s">
        <v>162</v>
      </c>
      <c r="G68" s="4">
        <v>1</v>
      </c>
      <c r="H68" s="4">
        <v>4</v>
      </c>
      <c r="I68" s="4"/>
      <c r="J68" s="4">
        <v>4</v>
      </c>
      <c r="K68" s="4"/>
      <c r="L68" s="4">
        <v>6</v>
      </c>
      <c r="M68" s="4">
        <v>2</v>
      </c>
      <c r="N68" s="4">
        <v>6</v>
      </c>
      <c r="O68" s="4">
        <v>2</v>
      </c>
      <c r="P68" s="4">
        <v>3</v>
      </c>
      <c r="Q68" s="4"/>
      <c r="R68" s="4">
        <v>2</v>
      </c>
      <c r="S68" s="4"/>
      <c r="T68" s="4">
        <v>2</v>
      </c>
      <c r="U68" s="4">
        <v>1</v>
      </c>
      <c r="V68" s="10">
        <f t="shared" ref="V68:V73" si="3">SUM(G68:U68)</f>
        <v>33</v>
      </c>
      <c r="W68" s="11">
        <v>265</v>
      </c>
      <c r="X68" s="11">
        <v>625</v>
      </c>
      <c r="Y68" s="16">
        <f t="shared" si="1"/>
        <v>20625</v>
      </c>
    </row>
    <row r="69" spans="1:25" ht="60" customHeight="1" x14ac:dyDescent="0.2">
      <c r="A69" s="2"/>
      <c r="B69" s="2" t="s">
        <v>0</v>
      </c>
      <c r="C69" s="2" t="s">
        <v>129</v>
      </c>
      <c r="D69" s="2" t="s">
        <v>5</v>
      </c>
      <c r="E69" s="2" t="s">
        <v>100</v>
      </c>
      <c r="F69" s="2" t="s">
        <v>136</v>
      </c>
      <c r="G69" s="4">
        <v>1</v>
      </c>
      <c r="H69" s="4">
        <v>2</v>
      </c>
      <c r="I69" s="4"/>
      <c r="J69" s="4">
        <v>4</v>
      </c>
      <c r="K69" s="4"/>
      <c r="L69" s="4">
        <v>6</v>
      </c>
      <c r="M69" s="4">
        <v>2</v>
      </c>
      <c r="N69" s="4">
        <v>6</v>
      </c>
      <c r="O69" s="4"/>
      <c r="P69" s="4">
        <v>4</v>
      </c>
      <c r="Q69" s="4"/>
      <c r="R69" s="4">
        <v>2</v>
      </c>
      <c r="S69" s="4"/>
      <c r="T69" s="4">
        <v>1</v>
      </c>
      <c r="U69" s="4"/>
      <c r="V69" s="10">
        <f t="shared" si="3"/>
        <v>28</v>
      </c>
      <c r="W69" s="11">
        <v>319</v>
      </c>
      <c r="X69" s="11">
        <v>750</v>
      </c>
      <c r="Y69" s="16">
        <f t="shared" ref="Y69:Y73" si="4">X69*V69</f>
        <v>21000</v>
      </c>
    </row>
    <row r="70" spans="1:25" x14ac:dyDescent="0.2">
      <c r="A70" s="2"/>
      <c r="B70" s="2" t="s">
        <v>0</v>
      </c>
      <c r="C70" s="2" t="s">
        <v>129</v>
      </c>
      <c r="D70" s="2" t="s">
        <v>20</v>
      </c>
      <c r="E70" s="2" t="s">
        <v>101</v>
      </c>
      <c r="F70" s="2" t="s">
        <v>136</v>
      </c>
      <c r="G70" s="4">
        <v>1</v>
      </c>
      <c r="H70" s="4">
        <v>2</v>
      </c>
      <c r="I70" s="4"/>
      <c r="J70" s="4">
        <v>6</v>
      </c>
      <c r="K70" s="4"/>
      <c r="L70" s="4">
        <v>8</v>
      </c>
      <c r="M70" s="4">
        <v>1</v>
      </c>
      <c r="N70" s="4">
        <v>9</v>
      </c>
      <c r="O70" s="4">
        <v>1</v>
      </c>
      <c r="P70" s="4">
        <v>8</v>
      </c>
      <c r="Q70" s="4"/>
      <c r="R70" s="4">
        <v>5</v>
      </c>
      <c r="S70" s="4"/>
      <c r="T70" s="4">
        <v>2</v>
      </c>
      <c r="U70" s="4">
        <v>1</v>
      </c>
      <c r="V70" s="10">
        <f t="shared" si="3"/>
        <v>44</v>
      </c>
      <c r="W70" s="11">
        <v>319</v>
      </c>
      <c r="X70" s="11">
        <v>750</v>
      </c>
      <c r="Y70" s="16">
        <f t="shared" si="4"/>
        <v>33000</v>
      </c>
    </row>
    <row r="71" spans="1:25" x14ac:dyDescent="0.2">
      <c r="A71" s="2"/>
      <c r="B71" s="2" t="s">
        <v>0</v>
      </c>
      <c r="C71" s="2" t="s">
        <v>129</v>
      </c>
      <c r="D71" s="2" t="s">
        <v>47</v>
      </c>
      <c r="E71" s="2" t="s">
        <v>102</v>
      </c>
      <c r="F71" s="2" t="s">
        <v>137</v>
      </c>
      <c r="G71" s="4">
        <v>1</v>
      </c>
      <c r="H71" s="4">
        <v>3</v>
      </c>
      <c r="I71" s="4"/>
      <c r="J71" s="4">
        <v>5</v>
      </c>
      <c r="K71" s="4"/>
      <c r="L71" s="4">
        <v>9</v>
      </c>
      <c r="M71" s="4">
        <v>3</v>
      </c>
      <c r="N71" s="4">
        <v>12</v>
      </c>
      <c r="O71" s="4">
        <v>3</v>
      </c>
      <c r="P71" s="4">
        <v>9</v>
      </c>
      <c r="Q71" s="4"/>
      <c r="R71" s="4">
        <v>7</v>
      </c>
      <c r="S71" s="4"/>
      <c r="T71" s="4">
        <v>3</v>
      </c>
      <c r="U71" s="4">
        <v>1</v>
      </c>
      <c r="V71" s="10">
        <f t="shared" si="3"/>
        <v>56</v>
      </c>
      <c r="W71" s="11">
        <v>319</v>
      </c>
      <c r="X71" s="11">
        <v>750</v>
      </c>
      <c r="Y71" s="16">
        <f t="shared" si="4"/>
        <v>42000</v>
      </c>
    </row>
    <row r="72" spans="1:25" x14ac:dyDescent="0.2">
      <c r="A72" s="2"/>
      <c r="B72" s="2" t="s">
        <v>0</v>
      </c>
      <c r="C72" s="2" t="s">
        <v>129</v>
      </c>
      <c r="D72" s="2" t="s">
        <v>24</v>
      </c>
      <c r="E72" s="2" t="s">
        <v>103</v>
      </c>
      <c r="F72" s="2" t="s">
        <v>135</v>
      </c>
      <c r="G72" s="4">
        <v>2</v>
      </c>
      <c r="H72" s="4">
        <v>5</v>
      </c>
      <c r="I72" s="4"/>
      <c r="J72" s="4">
        <v>7</v>
      </c>
      <c r="K72" s="4"/>
      <c r="L72" s="4">
        <v>9</v>
      </c>
      <c r="M72" s="4"/>
      <c r="N72" s="4">
        <v>7</v>
      </c>
      <c r="O72" s="4"/>
      <c r="P72" s="4">
        <v>5</v>
      </c>
      <c r="Q72" s="4"/>
      <c r="R72" s="4">
        <v>2</v>
      </c>
      <c r="S72" s="4"/>
      <c r="T72" s="4"/>
      <c r="U72" s="4"/>
      <c r="V72" s="10">
        <f t="shared" si="3"/>
        <v>37</v>
      </c>
      <c r="W72" s="11">
        <v>319</v>
      </c>
      <c r="X72" s="11">
        <v>750</v>
      </c>
      <c r="Y72" s="16">
        <f t="shared" si="4"/>
        <v>27750</v>
      </c>
    </row>
    <row r="73" spans="1:25" x14ac:dyDescent="0.2">
      <c r="A73" s="2"/>
      <c r="B73" s="2" t="s">
        <v>0</v>
      </c>
      <c r="C73" s="2" t="s">
        <v>129</v>
      </c>
      <c r="D73" s="2" t="s">
        <v>57</v>
      </c>
      <c r="E73" s="2" t="s">
        <v>104</v>
      </c>
      <c r="F73" s="2" t="s">
        <v>135</v>
      </c>
      <c r="G73" s="4">
        <v>2</v>
      </c>
      <c r="H73" s="4">
        <v>3</v>
      </c>
      <c r="I73" s="4"/>
      <c r="J73" s="4">
        <v>7</v>
      </c>
      <c r="K73" s="4"/>
      <c r="L73" s="4">
        <v>8</v>
      </c>
      <c r="M73" s="4"/>
      <c r="N73" s="4">
        <v>6</v>
      </c>
      <c r="O73" s="4"/>
      <c r="P73" s="4">
        <v>5</v>
      </c>
      <c r="Q73" s="4"/>
      <c r="R73" s="4">
        <v>2</v>
      </c>
      <c r="S73" s="4"/>
      <c r="T73" s="4">
        <v>1</v>
      </c>
      <c r="U73" s="4"/>
      <c r="V73" s="10">
        <f t="shared" si="3"/>
        <v>34</v>
      </c>
      <c r="W73" s="11">
        <v>319</v>
      </c>
      <c r="X73" s="11">
        <v>750</v>
      </c>
      <c r="Y73" s="16">
        <f t="shared" si="4"/>
        <v>25500</v>
      </c>
    </row>
  </sheetData>
  <pageMargins left="0.75" right="0.75" top="1" bottom="1" header="0.5" footer="0.5"/>
  <pageSetup paperSize="9" scale="6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dbw_exp101185846474-0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2023-12-06T11:34:02Z</cp:lastPrinted>
  <dcterms:created xsi:type="dcterms:W3CDTF">2023-11-17T14:03:16Z</dcterms:created>
  <dcterms:modified xsi:type="dcterms:W3CDTF">2024-02-15T12:25:50Z</dcterms:modified>
</cp:coreProperties>
</file>